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градская,35А" sheetId="1" r:id="rId1"/>
    <sheet name="Карла Маркса,43" sheetId="2" r:id="rId2"/>
    <sheet name="Ленинградская,25" sheetId="3" r:id="rId3"/>
  </sheets>
  <definedNames>
    <definedName name="_xlnm.Print_Titles" localSheetId="0">'Ленинградская,35А'!$5:$5</definedName>
  </definedNames>
  <calcPr fullCalcOnLoad="1"/>
</workbook>
</file>

<file path=xl/sharedStrings.xml><?xml version="1.0" encoding="utf-8"?>
<sst xmlns="http://schemas.openxmlformats.org/spreadsheetml/2006/main" count="365" uniqueCount="76">
  <si>
    <t>№</t>
  </si>
  <si>
    <t>Наименование мероприятий</t>
  </si>
  <si>
    <t>Источник финансирования</t>
  </si>
  <si>
    <t>Наименование показателя</t>
  </si>
  <si>
    <t>2010 год</t>
  </si>
  <si>
    <t>2011 год</t>
  </si>
  <si>
    <t>2012 год</t>
  </si>
  <si>
    <t>2013 год</t>
  </si>
  <si>
    <t>2014 год</t>
  </si>
  <si>
    <t>2015 год</t>
  </si>
  <si>
    <t>Всего за годы</t>
  </si>
  <si>
    <t>Ответственный исполнитель</t>
  </si>
  <si>
    <t>по энергосбережению и повышению энергетической эффективности</t>
  </si>
  <si>
    <t>1. Организационные мероприятия по энергосбережению и повышению энергетической эффективности жилищного фонда</t>
  </si>
  <si>
    <t>1.1.</t>
  </si>
  <si>
    <t>2. Технические мероприятия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</si>
  <si>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</si>
  <si>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</si>
  <si>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</si>
  <si>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</si>
  <si>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</si>
  <si>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</si>
  <si>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</si>
  <si>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</si>
  <si>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</si>
  <si>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</si>
  <si>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УЖКХ</t>
  </si>
  <si>
    <t>Замена стояков отопления</t>
  </si>
  <si>
    <t>Восстановление подъездного отопления</t>
  </si>
  <si>
    <t>расходы, тыс. руб.</t>
  </si>
  <si>
    <t>в т.ч. по источникам финансирования:</t>
  </si>
  <si>
    <t>внебюджетные средства</t>
  </si>
  <si>
    <t>средства бюджета города</t>
  </si>
  <si>
    <t>ИТОГО:</t>
  </si>
  <si>
    <t>УК</t>
  </si>
  <si>
    <t>2. 11.</t>
  </si>
  <si>
    <t>2.12.</t>
  </si>
  <si>
    <t>бюджет города</t>
  </si>
  <si>
    <t>расход, т.руб.</t>
  </si>
  <si>
    <t>ПЕРЕЧЕНЬ МЕРОПРИЯТИЙ</t>
  </si>
  <si>
    <t>Распространение информации об установленных законодательством требованиях к собственникам жилых домов, помещений в МКД, информирование жителей о возможных типовых решениях повышения энергетической эффективности.</t>
  </si>
  <si>
    <t>объявления</t>
  </si>
  <si>
    <t>Ремонт розлива системы отопления</t>
  </si>
  <si>
    <t>Установка индивидуальных  приборов учёта в муниципальном жилищном фонде</t>
  </si>
  <si>
    <t>Ремонт тепловых пунктов(элеваторных узлов)</t>
  </si>
  <si>
    <t>Ремонт или восстановление водосточных труб</t>
  </si>
  <si>
    <t>Ремонт входных и тамбурных дверей</t>
  </si>
  <si>
    <t>Остекление окон подъездов (ремонт рам)</t>
  </si>
  <si>
    <t>2.13.</t>
  </si>
  <si>
    <t>Восстановление теплоизоляции розлива системы отопления в подвальном помещении с применением энергоэффективных материалов</t>
  </si>
  <si>
    <t>Промывка трубопроводов и стояков отопления с целью экономии потребления тепловой энергии в системе отопления</t>
  </si>
  <si>
    <t>Ревизия ВРУ</t>
  </si>
  <si>
    <t>Замена ламп накаливания в местах общего пользования на энергоэффективные лампы</t>
  </si>
  <si>
    <t>Установка оборудования для автоматического освещения помещений мест общего пользования (датчики на движение)</t>
  </si>
  <si>
    <t>2.14.</t>
  </si>
  <si>
    <t>Установка пластиковых окон в подъездах</t>
  </si>
  <si>
    <t>Утепление помещения чердака ( заделка слуховых окон)</t>
  </si>
  <si>
    <t>Устранение протечек кровли (с целью устранения промерзания чердачных конструкций)</t>
  </si>
  <si>
    <t>2.15.</t>
  </si>
  <si>
    <t>2.16.</t>
  </si>
  <si>
    <t>2.17.</t>
  </si>
  <si>
    <t>2.18.</t>
  </si>
  <si>
    <t>2.19.</t>
  </si>
  <si>
    <t>Регулировка  элеваторного узла</t>
  </si>
  <si>
    <t>Установка запорной арматуры на стояках отопления и элеваторных узлах</t>
  </si>
  <si>
    <t>Ревизия щитков</t>
  </si>
  <si>
    <t>в многоквартирном доме по ул.Ленинградская,35А  на 2010-2015 годы</t>
  </si>
  <si>
    <t>Установка индивидуальных  приборов учёта в муниципальном жилищном фонде ОДПУ ХВС</t>
  </si>
  <si>
    <t>Замена кабеля в подвале МКД</t>
  </si>
  <si>
    <t>Замена розлива ГВС</t>
  </si>
  <si>
    <t>Ук</t>
  </si>
  <si>
    <t>2.20.</t>
  </si>
  <si>
    <t xml:space="preserve">Замена светильников в местах общего пользования </t>
  </si>
  <si>
    <t>Установка индивидуальных  приборов учёта в муниципальном жилищном фонде ОДПУтепла</t>
  </si>
  <si>
    <t>в многоквартирном доме по ул.Карла Маркса,43  на 2010-2015 годы</t>
  </si>
  <si>
    <t>в многоквартирном доме по ул.Ленинградская,25  на 2010-2015 годы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</si>
</sst>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10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0" xfId="0" applyNumberFormat="1" applyAlignment="1">
      <alignment/>
    </xf>
    <xf numFmtId="0" fontId="2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4" xfId="0" applyBorder="1" applyAlignment="1">
      <alignment horizontal="left" wrapText="1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2" borderId="0" xfId="0" applyFill="1" applyAlignment="1">
      <alignment/>
    </xf>
    <xf numFmtId="0" fontId="2" fillId="2" borderId="2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8" xfId="0" applyFont="1" applyBorder="1" applyAlignment="1">
      <alignment horizontal="center"/>
    </xf>
    <xf numFmtId="14" fontId="0" fillId="0" borderId="16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left"/>
    </xf>
    <xf numFmtId="0" fontId="0" fillId="0" borderId="5" xfId="0" applyNumberForma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center" vertical="center" wrapText="1"/>
    </xf>
    <xf numFmtId="0" fontId="2" fillId="0" borderId="22" xfId="0" applyFont="1" applyBorder="1" applyAlignment="1">
      <alignment/>
    </xf>
    <xf numFmtId="0" fontId="2" fillId="0" borderId="21" xfId="0" applyFont="1" applyBorder="1" applyAlignment="1">
      <alignment/>
    </xf>
    <xf numFmtId="0" fontId="2" fillId="2" borderId="4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6">
      <selection activeCell="R26" sqref="R26"/>
    </sheetView>
  </sheetViews>
  <sheetFormatPr defaultColWidth="9.140625" defaultRowHeight="12.75"/>
  <cols>
    <col min="1" max="1" width="8.7109375" style="6" customWidth="1"/>
    <col min="2" max="2" width="36.28125" style="0" customWidth="1"/>
    <col min="3" max="3" width="17.8515625" style="0" customWidth="1"/>
    <col min="4" max="4" width="10.57421875" style="0" customWidth="1"/>
    <col min="5" max="5" width="9.140625" style="26" customWidth="1"/>
    <col min="11" max="11" width="8.28125" style="0" customWidth="1"/>
    <col min="12" max="12" width="8.7109375" style="0" customWidth="1"/>
  </cols>
  <sheetData>
    <row r="1" spans="1:12" ht="18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66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3.5" thickBot="1"/>
    <row r="5" spans="1:12" ht="46.5" customHeight="1" thickBot="1">
      <c r="A5" s="7" t="s">
        <v>0</v>
      </c>
      <c r="B5" s="3" t="s">
        <v>1</v>
      </c>
      <c r="C5" s="3" t="s">
        <v>2</v>
      </c>
      <c r="D5" s="3" t="s">
        <v>3</v>
      </c>
      <c r="E5" s="27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75" t="s">
        <v>11</v>
      </c>
    </row>
    <row r="6" spans="1:12" ht="13.5" thickBot="1">
      <c r="A6" s="61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72.75" customHeight="1" thickBot="1">
      <c r="A7" s="35" t="s">
        <v>14</v>
      </c>
      <c r="B7" s="74" t="s">
        <v>40</v>
      </c>
      <c r="C7" s="37" t="s">
        <v>31</v>
      </c>
      <c r="D7" s="38" t="s">
        <v>41</v>
      </c>
      <c r="E7" s="39">
        <v>2</v>
      </c>
      <c r="F7" s="38">
        <v>2</v>
      </c>
      <c r="G7" s="38">
        <v>2</v>
      </c>
      <c r="H7" s="38">
        <v>2</v>
      </c>
      <c r="I7" s="38">
        <v>2</v>
      </c>
      <c r="J7" s="38">
        <v>2</v>
      </c>
      <c r="K7" s="40">
        <v>12</v>
      </c>
      <c r="L7" s="41" t="s">
        <v>34</v>
      </c>
    </row>
    <row r="8" spans="1:12" ht="13.5" thickBot="1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51">
      <c r="A9" s="21" t="s">
        <v>16</v>
      </c>
      <c r="B9" s="13" t="s">
        <v>50</v>
      </c>
      <c r="C9" s="22" t="s">
        <v>31</v>
      </c>
      <c r="D9" s="25" t="s">
        <v>38</v>
      </c>
      <c r="E9" s="28">
        <v>2</v>
      </c>
      <c r="F9" s="5">
        <v>2</v>
      </c>
      <c r="G9" s="5">
        <v>2</v>
      </c>
      <c r="H9" s="5">
        <v>3</v>
      </c>
      <c r="I9" s="5">
        <v>4</v>
      </c>
      <c r="J9" s="5">
        <v>5</v>
      </c>
      <c r="K9" s="23">
        <f aca="true" t="shared" si="0" ref="K9:K21">SUM(E9:J9)</f>
        <v>18</v>
      </c>
      <c r="L9" s="24" t="s">
        <v>34</v>
      </c>
    </row>
    <row r="10" spans="1:12" ht="25.5">
      <c r="A10" s="14" t="s">
        <v>17</v>
      </c>
      <c r="B10" s="8" t="s">
        <v>44</v>
      </c>
      <c r="C10" s="2" t="s">
        <v>31</v>
      </c>
      <c r="D10" s="25" t="s">
        <v>38</v>
      </c>
      <c r="E10" s="29">
        <v>0</v>
      </c>
      <c r="F10" s="1">
        <v>0</v>
      </c>
      <c r="G10" s="1">
        <v>3</v>
      </c>
      <c r="H10" s="1">
        <v>0</v>
      </c>
      <c r="I10" s="1">
        <v>0</v>
      </c>
      <c r="J10" s="1">
        <v>3</v>
      </c>
      <c r="K10" s="18">
        <f t="shared" si="0"/>
        <v>6</v>
      </c>
      <c r="L10" s="20" t="s">
        <v>34</v>
      </c>
    </row>
    <row r="11" spans="1:12" ht="25.5">
      <c r="A11" s="14" t="s">
        <v>18</v>
      </c>
      <c r="B11" s="8" t="s">
        <v>63</v>
      </c>
      <c r="C11" s="22" t="s">
        <v>31</v>
      </c>
      <c r="D11" s="25" t="s">
        <v>38</v>
      </c>
      <c r="E11" s="29">
        <v>2</v>
      </c>
      <c r="F11" s="1">
        <v>2</v>
      </c>
      <c r="G11" s="1">
        <v>1.5</v>
      </c>
      <c r="H11" s="1">
        <v>2</v>
      </c>
      <c r="I11" s="1">
        <v>1.5</v>
      </c>
      <c r="J11" s="1">
        <v>2</v>
      </c>
      <c r="K11" s="18">
        <f t="shared" si="0"/>
        <v>11</v>
      </c>
      <c r="L11" s="24" t="s">
        <v>34</v>
      </c>
    </row>
    <row r="12" spans="1:12" ht="25.5">
      <c r="A12" s="14" t="s">
        <v>19</v>
      </c>
      <c r="B12" s="8" t="s">
        <v>27</v>
      </c>
      <c r="C12" s="22" t="s">
        <v>31</v>
      </c>
      <c r="D12" s="25" t="s">
        <v>38</v>
      </c>
      <c r="E12" s="29">
        <v>0</v>
      </c>
      <c r="F12" s="1">
        <v>0</v>
      </c>
      <c r="G12" s="1">
        <v>0</v>
      </c>
      <c r="H12" s="1">
        <v>0</v>
      </c>
      <c r="I12" s="1">
        <v>500</v>
      </c>
      <c r="J12" s="1">
        <v>100</v>
      </c>
      <c r="K12" s="18">
        <f t="shared" si="0"/>
        <v>600</v>
      </c>
      <c r="L12" s="20" t="s">
        <v>34</v>
      </c>
    </row>
    <row r="13" spans="1:12" ht="25.5">
      <c r="A13" s="14" t="s">
        <v>20</v>
      </c>
      <c r="B13" s="8" t="s">
        <v>64</v>
      </c>
      <c r="C13" s="2" t="s">
        <v>31</v>
      </c>
      <c r="D13" s="25" t="s">
        <v>38</v>
      </c>
      <c r="E13" s="29">
        <v>2</v>
      </c>
      <c r="F13" s="1">
        <v>3.5</v>
      </c>
      <c r="G13" s="1">
        <v>32</v>
      </c>
      <c r="H13" s="1">
        <v>0</v>
      </c>
      <c r="I13" s="1">
        <v>40</v>
      </c>
      <c r="J13" s="1">
        <v>10</v>
      </c>
      <c r="K13" s="18">
        <f t="shared" si="0"/>
        <v>87.5</v>
      </c>
      <c r="L13" s="24" t="s">
        <v>34</v>
      </c>
    </row>
    <row r="14" spans="1:12" ht="38.25">
      <c r="A14" s="14" t="s">
        <v>21</v>
      </c>
      <c r="B14" s="9" t="s">
        <v>57</v>
      </c>
      <c r="C14" s="22" t="s">
        <v>31</v>
      </c>
      <c r="D14" s="25" t="s">
        <v>38</v>
      </c>
      <c r="E14" s="29">
        <v>0</v>
      </c>
      <c r="F14" s="1">
        <v>0</v>
      </c>
      <c r="G14" s="1">
        <v>25</v>
      </c>
      <c r="H14" s="1">
        <v>0</v>
      </c>
      <c r="I14" s="1">
        <v>0</v>
      </c>
      <c r="J14" s="1">
        <v>0</v>
      </c>
      <c r="K14" s="18">
        <f t="shared" si="0"/>
        <v>25</v>
      </c>
      <c r="L14" s="20" t="s">
        <v>34</v>
      </c>
    </row>
    <row r="15" spans="1:12" ht="25.5">
      <c r="A15" s="14" t="s">
        <v>23</v>
      </c>
      <c r="B15" s="8" t="s">
        <v>28</v>
      </c>
      <c r="C15" s="2" t="s">
        <v>31</v>
      </c>
      <c r="D15" s="25" t="s">
        <v>38</v>
      </c>
      <c r="E15" s="29">
        <v>0</v>
      </c>
      <c r="F15" s="1">
        <v>0</v>
      </c>
      <c r="G15" s="1">
        <v>0</v>
      </c>
      <c r="H15" s="1">
        <v>0</v>
      </c>
      <c r="I15" s="1">
        <v>1.8</v>
      </c>
      <c r="J15" s="1">
        <v>0</v>
      </c>
      <c r="K15" s="18">
        <f t="shared" si="0"/>
        <v>1.8</v>
      </c>
      <c r="L15" s="20" t="s">
        <v>34</v>
      </c>
    </row>
    <row r="16" spans="1:12" ht="25.5">
      <c r="A16" s="14" t="s">
        <v>24</v>
      </c>
      <c r="B16" s="8" t="s">
        <v>42</v>
      </c>
      <c r="C16" s="22" t="s">
        <v>31</v>
      </c>
      <c r="D16" s="25" t="s">
        <v>38</v>
      </c>
      <c r="E16" s="29">
        <v>0</v>
      </c>
      <c r="F16" s="1">
        <v>0</v>
      </c>
      <c r="G16" s="1">
        <v>0</v>
      </c>
      <c r="H16" s="1">
        <v>0</v>
      </c>
      <c r="I16" s="1">
        <v>15</v>
      </c>
      <c r="J16" s="1">
        <v>0</v>
      </c>
      <c r="K16" s="18">
        <f t="shared" si="0"/>
        <v>15</v>
      </c>
      <c r="L16" s="24" t="s">
        <v>34</v>
      </c>
    </row>
    <row r="17" spans="1:12" ht="63.75">
      <c r="A17" s="14" t="s">
        <v>25</v>
      </c>
      <c r="B17" s="8" t="s">
        <v>49</v>
      </c>
      <c r="C17" s="22" t="s">
        <v>31</v>
      </c>
      <c r="D17" s="25" t="s">
        <v>38</v>
      </c>
      <c r="E17" s="29">
        <v>0</v>
      </c>
      <c r="F17" s="1">
        <v>0</v>
      </c>
      <c r="G17" s="1">
        <v>1</v>
      </c>
      <c r="H17" s="1">
        <v>0</v>
      </c>
      <c r="I17" s="1">
        <v>0</v>
      </c>
      <c r="J17" s="1">
        <v>0</v>
      </c>
      <c r="K17" s="18">
        <v>0</v>
      </c>
      <c r="L17" s="20" t="s">
        <v>34</v>
      </c>
    </row>
    <row r="18" spans="1:12" ht="25.5">
      <c r="A18" s="42" t="s">
        <v>35</v>
      </c>
      <c r="B18" s="8" t="s">
        <v>69</v>
      </c>
      <c r="C18" s="22" t="s">
        <v>31</v>
      </c>
      <c r="D18" s="25" t="s">
        <v>38</v>
      </c>
      <c r="E18" s="29">
        <v>0</v>
      </c>
      <c r="F18" s="1">
        <v>0</v>
      </c>
      <c r="G18" s="1">
        <v>159</v>
      </c>
      <c r="H18" s="1">
        <v>0</v>
      </c>
      <c r="I18" s="1">
        <v>0</v>
      </c>
      <c r="J18" s="1">
        <v>0</v>
      </c>
      <c r="K18" s="18">
        <v>159</v>
      </c>
      <c r="L18" s="20" t="s">
        <v>70</v>
      </c>
    </row>
    <row r="19" spans="1:12" ht="25.5">
      <c r="A19" s="43" t="s">
        <v>36</v>
      </c>
      <c r="B19" s="8" t="s">
        <v>46</v>
      </c>
      <c r="C19" s="2" t="s">
        <v>31</v>
      </c>
      <c r="D19" s="25" t="s">
        <v>38</v>
      </c>
      <c r="E19" s="29">
        <v>32</v>
      </c>
      <c r="F19" s="1">
        <v>65</v>
      </c>
      <c r="G19" s="1">
        <v>1</v>
      </c>
      <c r="H19" s="1">
        <v>25</v>
      </c>
      <c r="I19" s="1">
        <v>13</v>
      </c>
      <c r="J19" s="1">
        <v>2.5</v>
      </c>
      <c r="K19" s="18">
        <f t="shared" si="0"/>
        <v>138.5</v>
      </c>
      <c r="L19" s="20" t="s">
        <v>34</v>
      </c>
    </row>
    <row r="20" spans="1:12" ht="25.5">
      <c r="A20" s="43" t="s">
        <v>48</v>
      </c>
      <c r="B20" s="8" t="s">
        <v>47</v>
      </c>
      <c r="C20" s="22" t="s">
        <v>31</v>
      </c>
      <c r="D20" s="25" t="s">
        <v>38</v>
      </c>
      <c r="E20" s="29">
        <v>0</v>
      </c>
      <c r="F20" s="1">
        <v>1</v>
      </c>
      <c r="G20" s="1">
        <v>1</v>
      </c>
      <c r="H20" s="1">
        <v>0</v>
      </c>
      <c r="I20" s="1">
        <v>0</v>
      </c>
      <c r="J20" s="1">
        <v>2</v>
      </c>
      <c r="K20" s="18">
        <f t="shared" si="0"/>
        <v>4</v>
      </c>
      <c r="L20" s="20" t="s">
        <v>34</v>
      </c>
    </row>
    <row r="21" spans="1:12" ht="38.25">
      <c r="A21" s="43" t="s">
        <v>54</v>
      </c>
      <c r="B21" s="44" t="s">
        <v>67</v>
      </c>
      <c r="C21" s="22" t="s">
        <v>31</v>
      </c>
      <c r="D21" s="25" t="s">
        <v>38</v>
      </c>
      <c r="E21" s="29">
        <v>0</v>
      </c>
      <c r="F21" s="1">
        <v>74</v>
      </c>
      <c r="G21" s="1">
        <v>0</v>
      </c>
      <c r="H21" s="1">
        <v>220</v>
      </c>
      <c r="I21" s="1">
        <v>0</v>
      </c>
      <c r="J21" s="1">
        <v>0</v>
      </c>
      <c r="K21" s="18">
        <f t="shared" si="0"/>
        <v>294</v>
      </c>
      <c r="L21" s="20" t="s">
        <v>34</v>
      </c>
    </row>
    <row r="22" spans="1:12" ht="38.25">
      <c r="A22" s="33" t="s">
        <v>58</v>
      </c>
      <c r="B22" s="44" t="s">
        <v>67</v>
      </c>
      <c r="C22" s="45" t="s">
        <v>37</v>
      </c>
      <c r="D22" s="25" t="s">
        <v>38</v>
      </c>
      <c r="E22" s="29">
        <v>0</v>
      </c>
      <c r="F22" s="29">
        <v>74</v>
      </c>
      <c r="G22" s="1">
        <v>0</v>
      </c>
      <c r="H22" s="1">
        <v>0</v>
      </c>
      <c r="I22" s="1">
        <v>0</v>
      </c>
      <c r="J22" s="1">
        <v>0</v>
      </c>
      <c r="K22" s="18">
        <v>74</v>
      </c>
      <c r="L22" s="20" t="s">
        <v>26</v>
      </c>
    </row>
    <row r="23" spans="1:12" ht="38.25">
      <c r="A23" s="14" t="s">
        <v>59</v>
      </c>
      <c r="B23" s="44" t="s">
        <v>73</v>
      </c>
      <c r="C23" s="22" t="s">
        <v>31</v>
      </c>
      <c r="D23" s="25" t="s">
        <v>38</v>
      </c>
      <c r="E23" s="29">
        <v>0</v>
      </c>
      <c r="F23" s="29">
        <v>0</v>
      </c>
      <c r="G23" s="1">
        <v>220</v>
      </c>
      <c r="H23" s="1">
        <v>0</v>
      </c>
      <c r="I23" s="1">
        <v>0</v>
      </c>
      <c r="J23" s="1">
        <v>0</v>
      </c>
      <c r="K23" s="18">
        <v>220</v>
      </c>
      <c r="L23" s="20" t="s">
        <v>34</v>
      </c>
    </row>
    <row r="24" spans="1:12" ht="25.5">
      <c r="A24" s="14" t="s">
        <v>60</v>
      </c>
      <c r="B24" s="13" t="s">
        <v>51</v>
      </c>
      <c r="C24" s="22" t="s">
        <v>31</v>
      </c>
      <c r="D24" s="25" t="s">
        <v>38</v>
      </c>
      <c r="E24" s="28">
        <v>1</v>
      </c>
      <c r="F24" s="5">
        <v>0</v>
      </c>
      <c r="G24" s="1">
        <v>0</v>
      </c>
      <c r="H24" s="1">
        <v>0</v>
      </c>
      <c r="I24" s="1">
        <v>1</v>
      </c>
      <c r="J24" s="1">
        <v>0</v>
      </c>
      <c r="K24" s="18">
        <v>2</v>
      </c>
      <c r="L24" s="20" t="s">
        <v>34</v>
      </c>
    </row>
    <row r="25" spans="1:12" ht="25.5">
      <c r="A25" s="16" t="s">
        <v>61</v>
      </c>
      <c r="B25" s="13" t="s">
        <v>68</v>
      </c>
      <c r="C25" s="22" t="s">
        <v>31</v>
      </c>
      <c r="D25" s="25" t="s">
        <v>38</v>
      </c>
      <c r="E25" s="28">
        <v>0</v>
      </c>
      <c r="F25" s="5">
        <v>40</v>
      </c>
      <c r="G25" s="1">
        <v>0</v>
      </c>
      <c r="H25" s="1">
        <v>0</v>
      </c>
      <c r="I25" s="1">
        <v>0</v>
      </c>
      <c r="J25" s="1">
        <v>0</v>
      </c>
      <c r="K25" s="18">
        <v>40</v>
      </c>
      <c r="L25" s="20" t="s">
        <v>34</v>
      </c>
    </row>
    <row r="26" spans="1:12" ht="26.25" thickBot="1">
      <c r="A26" s="15" t="s">
        <v>62</v>
      </c>
      <c r="B26" s="8" t="s">
        <v>72</v>
      </c>
      <c r="C26" s="22" t="s">
        <v>31</v>
      </c>
      <c r="D26" s="25" t="s">
        <v>38</v>
      </c>
      <c r="E26" s="29">
        <v>41</v>
      </c>
      <c r="F26" s="1">
        <v>0</v>
      </c>
      <c r="G26" s="1">
        <v>17</v>
      </c>
      <c r="H26" s="1">
        <v>0</v>
      </c>
      <c r="I26" s="1">
        <v>0</v>
      </c>
      <c r="J26" s="1">
        <v>0</v>
      </c>
      <c r="K26" s="18">
        <v>58</v>
      </c>
      <c r="L26" s="20" t="s">
        <v>34</v>
      </c>
    </row>
    <row r="27" spans="1:12" ht="26.25" thickBot="1">
      <c r="A27" s="54" t="s">
        <v>71</v>
      </c>
      <c r="B27" s="9" t="s">
        <v>56</v>
      </c>
      <c r="C27" s="22" t="s">
        <v>31</v>
      </c>
      <c r="D27" s="25" t="s">
        <v>38</v>
      </c>
      <c r="E27" s="30">
        <v>0</v>
      </c>
      <c r="F27" s="17">
        <v>2</v>
      </c>
      <c r="G27" s="17">
        <v>1.5</v>
      </c>
      <c r="H27" s="17">
        <v>1</v>
      </c>
      <c r="I27" s="17">
        <v>0</v>
      </c>
      <c r="J27" s="17">
        <v>0</v>
      </c>
      <c r="K27" s="19">
        <f>SUM(E27:J27)</f>
        <v>4.5</v>
      </c>
      <c r="L27" s="20" t="s">
        <v>34</v>
      </c>
    </row>
    <row r="28" spans="1:12" ht="13.5" thickBot="1">
      <c r="A28" s="68"/>
      <c r="B28" s="57" t="s">
        <v>33</v>
      </c>
      <c r="C28" s="71" t="s">
        <v>29</v>
      </c>
      <c r="D28" s="72"/>
      <c r="E28" s="51">
        <f aca="true" t="shared" si="1" ref="E28:K28">E7+E9+E10+E11+E12+E13+E14+E15+E16+E17+E18+E19+E20+E21+E22+E23+E24+E25+E26+E27</f>
        <v>82</v>
      </c>
      <c r="F28" s="51">
        <f t="shared" si="1"/>
        <v>265.5</v>
      </c>
      <c r="G28" s="51">
        <f t="shared" si="1"/>
        <v>466</v>
      </c>
      <c r="H28" s="51">
        <f t="shared" si="1"/>
        <v>253</v>
      </c>
      <c r="I28" s="51">
        <f t="shared" si="1"/>
        <v>578.3</v>
      </c>
      <c r="J28" s="51">
        <f t="shared" si="1"/>
        <v>126.5</v>
      </c>
      <c r="K28" s="51">
        <f t="shared" si="1"/>
        <v>1770.3</v>
      </c>
      <c r="L28" s="47"/>
    </row>
    <row r="29" spans="1:12" ht="13.5" thickBot="1">
      <c r="A29" s="69"/>
      <c r="B29" s="58"/>
      <c r="C29" s="34" t="s">
        <v>30</v>
      </c>
      <c r="D29" s="34"/>
      <c r="E29" s="48"/>
      <c r="F29" s="49"/>
      <c r="G29" s="50"/>
      <c r="H29" s="50"/>
      <c r="I29" s="50"/>
      <c r="J29" s="50"/>
      <c r="K29" s="50"/>
      <c r="L29" s="46"/>
    </row>
    <row r="30" spans="1:12" ht="13.5" thickBot="1">
      <c r="A30" s="69"/>
      <c r="B30" s="58"/>
      <c r="C30" s="73" t="s">
        <v>31</v>
      </c>
      <c r="D30" s="73"/>
      <c r="E30" s="51">
        <f>E28-E31</f>
        <v>82</v>
      </c>
      <c r="F30" s="51">
        <f aca="true" t="shared" si="2" ref="F30:K30">F28-F31</f>
        <v>191.5</v>
      </c>
      <c r="G30" s="51">
        <f t="shared" si="2"/>
        <v>466</v>
      </c>
      <c r="H30" s="51">
        <f t="shared" si="2"/>
        <v>253</v>
      </c>
      <c r="I30" s="51">
        <f t="shared" si="2"/>
        <v>578.3</v>
      </c>
      <c r="J30" s="51">
        <f t="shared" si="2"/>
        <v>126.5</v>
      </c>
      <c r="K30" s="51">
        <f t="shared" si="2"/>
        <v>1696.3</v>
      </c>
      <c r="L30" s="10"/>
    </row>
    <row r="31" spans="1:12" ht="13.5" thickBot="1">
      <c r="A31" s="70"/>
      <c r="B31" s="59"/>
      <c r="C31" s="67" t="s">
        <v>32</v>
      </c>
      <c r="D31" s="67"/>
      <c r="E31" s="31">
        <f>E22</f>
        <v>0</v>
      </c>
      <c r="F31" s="31">
        <f aca="true" t="shared" si="3" ref="F31:K31">F22</f>
        <v>74</v>
      </c>
      <c r="G31" s="31">
        <f t="shared" si="3"/>
        <v>0</v>
      </c>
      <c r="H31" s="31">
        <f t="shared" si="3"/>
        <v>0</v>
      </c>
      <c r="I31" s="31">
        <f t="shared" si="3"/>
        <v>0</v>
      </c>
      <c r="J31" s="31">
        <f t="shared" si="3"/>
        <v>0</v>
      </c>
      <c r="K31" s="31">
        <f t="shared" si="3"/>
        <v>74</v>
      </c>
      <c r="L31" s="12"/>
    </row>
    <row r="36" spans="1:12" ht="18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</row>
  </sheetData>
  <mergeCells count="11">
    <mergeCell ref="A8:L8"/>
    <mergeCell ref="C31:D31"/>
    <mergeCell ref="A28:A31"/>
    <mergeCell ref="C28:D28"/>
    <mergeCell ref="C30:D30"/>
    <mergeCell ref="A1:L1"/>
    <mergeCell ref="A2:L2"/>
    <mergeCell ref="A3:L3"/>
    <mergeCell ref="A6:L6"/>
    <mergeCell ref="B28:B31"/>
    <mergeCell ref="A36:L36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58"/>
  <sheetViews>
    <sheetView workbookViewId="0" topLeftCell="A19">
      <selection activeCell="G13" sqref="G13"/>
    </sheetView>
  </sheetViews>
  <sheetFormatPr defaultColWidth="9.140625" defaultRowHeight="12.75"/>
  <cols>
    <col min="1" max="1" width="8.7109375" style="6" customWidth="1"/>
    <col min="2" max="2" width="36.28125" style="0" customWidth="1"/>
    <col min="3" max="3" width="17.8515625" style="0" customWidth="1"/>
    <col min="4" max="4" width="10.57421875" style="0" customWidth="1"/>
    <col min="5" max="5" width="9.140625" style="26" customWidth="1"/>
    <col min="11" max="11" width="8.28125" style="0" customWidth="1"/>
    <col min="12" max="12" width="8.7109375" style="0" customWidth="1"/>
  </cols>
  <sheetData>
    <row r="2" spans="1:12" ht="18">
      <c r="A2" s="60" t="s">
        <v>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12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8">
      <c r="A4" s="60" t="s">
        <v>74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ht="13.5" thickBot="1"/>
    <row r="6" spans="1:12" ht="51.75" thickBot="1">
      <c r="A6" s="7" t="s">
        <v>0</v>
      </c>
      <c r="B6" s="3" t="s">
        <v>1</v>
      </c>
      <c r="C6" s="3" t="s">
        <v>2</v>
      </c>
      <c r="D6" s="3" t="s">
        <v>3</v>
      </c>
      <c r="E6" s="27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9</v>
      </c>
      <c r="K6" s="3" t="s">
        <v>10</v>
      </c>
      <c r="L6" s="4" t="s">
        <v>11</v>
      </c>
    </row>
    <row r="7" spans="1:12" ht="13.5" thickBot="1">
      <c r="A7" s="7">
        <v>1</v>
      </c>
      <c r="B7" s="3">
        <v>2</v>
      </c>
      <c r="C7" s="3">
        <v>3</v>
      </c>
      <c r="D7" s="3">
        <v>4</v>
      </c>
      <c r="E7" s="27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4">
        <v>12</v>
      </c>
    </row>
    <row r="8" spans="1:12" ht="13.5" thickBot="1">
      <c r="A8" s="61" t="s">
        <v>13</v>
      </c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</row>
    <row r="9" spans="1:12" ht="91.5" customHeight="1" thickBot="1">
      <c r="A9" s="35" t="s">
        <v>14</v>
      </c>
      <c r="B9" s="36" t="s">
        <v>40</v>
      </c>
      <c r="C9" s="37" t="s">
        <v>31</v>
      </c>
      <c r="D9" s="38" t="s">
        <v>41</v>
      </c>
      <c r="E9" s="39">
        <v>8</v>
      </c>
      <c r="F9" s="38">
        <v>8</v>
      </c>
      <c r="G9" s="38">
        <v>8</v>
      </c>
      <c r="H9" s="38">
        <v>8</v>
      </c>
      <c r="I9" s="38">
        <v>8</v>
      </c>
      <c r="J9" s="38">
        <v>8</v>
      </c>
      <c r="K9" s="40">
        <v>48</v>
      </c>
      <c r="L9" s="41" t="s">
        <v>34</v>
      </c>
    </row>
    <row r="10" spans="1:12" ht="13.5" thickBot="1">
      <c r="A10" s="64" t="s">
        <v>15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6"/>
    </row>
    <row r="11" spans="1:12" ht="51">
      <c r="A11" s="21" t="s">
        <v>16</v>
      </c>
      <c r="B11" s="13" t="s">
        <v>50</v>
      </c>
      <c r="C11" s="22" t="s">
        <v>31</v>
      </c>
      <c r="D11" s="25" t="s">
        <v>38</v>
      </c>
      <c r="E11" s="28">
        <v>2</v>
      </c>
      <c r="F11" s="5">
        <v>2</v>
      </c>
      <c r="G11" s="5">
        <v>2</v>
      </c>
      <c r="H11" s="5">
        <v>3</v>
      </c>
      <c r="I11" s="5">
        <v>12</v>
      </c>
      <c r="J11" s="5">
        <v>3</v>
      </c>
      <c r="K11" s="23">
        <f aca="true" t="shared" si="0" ref="K11:K23">SUM(E11:J11)</f>
        <v>24</v>
      </c>
      <c r="L11" s="24" t="s">
        <v>34</v>
      </c>
    </row>
    <row r="12" spans="1:12" ht="25.5">
      <c r="A12" s="14" t="s">
        <v>17</v>
      </c>
      <c r="B12" s="8" t="s">
        <v>44</v>
      </c>
      <c r="C12" s="2" t="s">
        <v>31</v>
      </c>
      <c r="D12" s="25" t="s">
        <v>38</v>
      </c>
      <c r="E12" s="29">
        <v>0</v>
      </c>
      <c r="F12" s="1">
        <v>6.5</v>
      </c>
      <c r="G12" s="1">
        <v>0</v>
      </c>
      <c r="H12" s="1">
        <v>6</v>
      </c>
      <c r="I12" s="1">
        <v>0</v>
      </c>
      <c r="J12" s="1">
        <v>6</v>
      </c>
      <c r="K12" s="18">
        <f t="shared" si="0"/>
        <v>18.5</v>
      </c>
      <c r="L12" s="20" t="s">
        <v>34</v>
      </c>
    </row>
    <row r="13" spans="1:12" ht="25.5">
      <c r="A13" s="14" t="s">
        <v>18</v>
      </c>
      <c r="B13" s="8" t="s">
        <v>63</v>
      </c>
      <c r="C13" s="22" t="s">
        <v>31</v>
      </c>
      <c r="D13" s="25" t="s">
        <v>38</v>
      </c>
      <c r="E13" s="29">
        <v>8</v>
      </c>
      <c r="F13" s="1">
        <v>9</v>
      </c>
      <c r="G13" s="1">
        <v>0</v>
      </c>
      <c r="H13" s="1">
        <v>7</v>
      </c>
      <c r="I13" s="1">
        <v>0</v>
      </c>
      <c r="J13" s="1">
        <v>8</v>
      </c>
      <c r="K13" s="18">
        <f t="shared" si="0"/>
        <v>32</v>
      </c>
      <c r="L13" s="24" t="s">
        <v>34</v>
      </c>
    </row>
    <row r="14" spans="1:12" ht="25.5">
      <c r="A14" s="14" t="s">
        <v>19</v>
      </c>
      <c r="B14" s="8" t="s">
        <v>27</v>
      </c>
      <c r="C14" s="22" t="s">
        <v>31</v>
      </c>
      <c r="D14" s="25" t="s">
        <v>38</v>
      </c>
      <c r="E14" s="29">
        <v>0</v>
      </c>
      <c r="F14" s="1">
        <v>17</v>
      </c>
      <c r="G14" s="1">
        <v>6</v>
      </c>
      <c r="H14" s="1">
        <v>0</v>
      </c>
      <c r="I14" s="1">
        <v>5</v>
      </c>
      <c r="J14" s="1">
        <v>0</v>
      </c>
      <c r="K14" s="18">
        <f t="shared" si="0"/>
        <v>28</v>
      </c>
      <c r="L14" s="20" t="s">
        <v>34</v>
      </c>
    </row>
    <row r="15" spans="1:12" ht="25.5">
      <c r="A15" s="14" t="s">
        <v>20</v>
      </c>
      <c r="B15" s="8" t="s">
        <v>64</v>
      </c>
      <c r="C15" s="2" t="s">
        <v>31</v>
      </c>
      <c r="D15" s="25" t="s">
        <v>38</v>
      </c>
      <c r="E15" s="29">
        <v>11</v>
      </c>
      <c r="F15" s="1">
        <v>0</v>
      </c>
      <c r="G15" s="1">
        <v>2</v>
      </c>
      <c r="H15" s="1">
        <v>0</v>
      </c>
      <c r="I15" s="1">
        <v>3</v>
      </c>
      <c r="J15" s="1">
        <v>3</v>
      </c>
      <c r="K15" s="18">
        <f t="shared" si="0"/>
        <v>19</v>
      </c>
      <c r="L15" s="24" t="s">
        <v>34</v>
      </c>
    </row>
    <row r="16" spans="1:12" ht="38.25">
      <c r="A16" s="14" t="s">
        <v>21</v>
      </c>
      <c r="B16" s="9" t="s">
        <v>57</v>
      </c>
      <c r="C16" s="22" t="s">
        <v>31</v>
      </c>
      <c r="D16" s="25" t="s">
        <v>38</v>
      </c>
      <c r="E16" s="29">
        <v>0</v>
      </c>
      <c r="F16" s="1">
        <v>5</v>
      </c>
      <c r="G16" s="1">
        <v>0</v>
      </c>
      <c r="H16" s="1">
        <v>0</v>
      </c>
      <c r="I16" s="1">
        <v>0</v>
      </c>
      <c r="J16" s="1">
        <v>3</v>
      </c>
      <c r="K16" s="18">
        <f t="shared" si="0"/>
        <v>8</v>
      </c>
      <c r="L16" s="20" t="s">
        <v>34</v>
      </c>
    </row>
    <row r="17" spans="1:12" ht="25.5">
      <c r="A17" s="14" t="s">
        <v>22</v>
      </c>
      <c r="B17" s="8" t="s">
        <v>45</v>
      </c>
      <c r="C17" s="22" t="s">
        <v>31</v>
      </c>
      <c r="D17" s="25" t="s">
        <v>38</v>
      </c>
      <c r="E17" s="29">
        <v>15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8">
        <f t="shared" si="0"/>
        <v>15</v>
      </c>
      <c r="L17" s="24" t="s">
        <v>34</v>
      </c>
    </row>
    <row r="18" spans="1:12" ht="25.5">
      <c r="A18" s="14" t="s">
        <v>23</v>
      </c>
      <c r="B18" s="8" t="s">
        <v>28</v>
      </c>
      <c r="C18" s="2" t="s">
        <v>31</v>
      </c>
      <c r="D18" s="25" t="s">
        <v>38</v>
      </c>
      <c r="E18" s="29">
        <v>7</v>
      </c>
      <c r="F18" s="1">
        <v>9</v>
      </c>
      <c r="G18" s="1">
        <v>1.5</v>
      </c>
      <c r="H18" s="1">
        <v>0</v>
      </c>
      <c r="I18" s="1">
        <v>5.5</v>
      </c>
      <c r="J18" s="1">
        <v>0</v>
      </c>
      <c r="K18" s="18">
        <f t="shared" si="0"/>
        <v>23</v>
      </c>
      <c r="L18" s="20" t="s">
        <v>34</v>
      </c>
    </row>
    <row r="19" spans="1:12" ht="25.5">
      <c r="A19" s="14" t="s">
        <v>24</v>
      </c>
      <c r="B19" s="8" t="s">
        <v>42</v>
      </c>
      <c r="C19" s="22" t="s">
        <v>31</v>
      </c>
      <c r="D19" s="25" t="s">
        <v>38</v>
      </c>
      <c r="E19" s="29">
        <v>0</v>
      </c>
      <c r="F19" s="1">
        <v>25</v>
      </c>
      <c r="G19" s="1">
        <v>10</v>
      </c>
      <c r="H19" s="1">
        <v>14</v>
      </c>
      <c r="I19" s="1">
        <v>5</v>
      </c>
      <c r="J19" s="1">
        <v>6</v>
      </c>
      <c r="K19" s="18">
        <f t="shared" si="0"/>
        <v>60</v>
      </c>
      <c r="L19" s="24" t="s">
        <v>34</v>
      </c>
    </row>
    <row r="20" spans="1:12" ht="63.75">
      <c r="A20" s="14" t="s">
        <v>25</v>
      </c>
      <c r="B20" s="8" t="s">
        <v>49</v>
      </c>
      <c r="C20" s="22" t="s">
        <v>31</v>
      </c>
      <c r="D20" s="25" t="s">
        <v>38</v>
      </c>
      <c r="E20" s="29">
        <v>0</v>
      </c>
      <c r="F20" s="1">
        <v>0</v>
      </c>
      <c r="G20" s="1">
        <v>0</v>
      </c>
      <c r="H20" s="1">
        <v>78</v>
      </c>
      <c r="I20" s="1">
        <v>0</v>
      </c>
      <c r="J20" s="1">
        <v>0</v>
      </c>
      <c r="K20" s="18">
        <f t="shared" si="0"/>
        <v>78</v>
      </c>
      <c r="L20" s="20" t="s">
        <v>34</v>
      </c>
    </row>
    <row r="21" spans="1:12" ht="25.5">
      <c r="A21" s="42" t="s">
        <v>35</v>
      </c>
      <c r="B21" s="8" t="s">
        <v>46</v>
      </c>
      <c r="C21" s="2" t="s">
        <v>31</v>
      </c>
      <c r="D21" s="25" t="s">
        <v>38</v>
      </c>
      <c r="E21" s="29">
        <v>0</v>
      </c>
      <c r="F21" s="1">
        <v>0</v>
      </c>
      <c r="G21" s="1">
        <v>0</v>
      </c>
      <c r="H21" s="1">
        <v>0</v>
      </c>
      <c r="I21" s="1">
        <v>2.5</v>
      </c>
      <c r="J21" s="1">
        <v>2.5</v>
      </c>
      <c r="K21" s="18">
        <f t="shared" si="0"/>
        <v>5</v>
      </c>
      <c r="L21" s="20" t="s">
        <v>34</v>
      </c>
    </row>
    <row r="22" spans="1:12" ht="25.5">
      <c r="A22" s="43" t="s">
        <v>36</v>
      </c>
      <c r="B22" s="8" t="s">
        <v>47</v>
      </c>
      <c r="C22" s="22" t="s">
        <v>31</v>
      </c>
      <c r="D22" s="25" t="s">
        <v>38</v>
      </c>
      <c r="E22" s="29">
        <v>0</v>
      </c>
      <c r="F22" s="1">
        <v>5</v>
      </c>
      <c r="G22" s="1">
        <v>3</v>
      </c>
      <c r="H22" s="1">
        <v>0</v>
      </c>
      <c r="I22" s="1">
        <v>0</v>
      </c>
      <c r="J22" s="1">
        <v>0</v>
      </c>
      <c r="K22" s="18">
        <f t="shared" si="0"/>
        <v>8</v>
      </c>
      <c r="L22" s="20" t="s">
        <v>34</v>
      </c>
    </row>
    <row r="23" spans="1:12" ht="25.5">
      <c r="A23" s="43" t="s">
        <v>48</v>
      </c>
      <c r="B23" s="8" t="s">
        <v>55</v>
      </c>
      <c r="C23" s="22" t="s">
        <v>31</v>
      </c>
      <c r="D23" s="25" t="s">
        <v>38</v>
      </c>
      <c r="E23" s="29">
        <v>0</v>
      </c>
      <c r="F23" s="1">
        <v>0</v>
      </c>
      <c r="G23" s="1">
        <v>0</v>
      </c>
      <c r="H23" s="1">
        <v>629</v>
      </c>
      <c r="I23" s="1">
        <v>0</v>
      </c>
      <c r="J23" s="1">
        <v>0</v>
      </c>
      <c r="K23" s="18">
        <f t="shared" si="0"/>
        <v>629</v>
      </c>
      <c r="L23" s="20" t="s">
        <v>34</v>
      </c>
    </row>
    <row r="24" spans="1:12" ht="38.25">
      <c r="A24" s="43" t="s">
        <v>54</v>
      </c>
      <c r="B24" s="44" t="s">
        <v>43</v>
      </c>
      <c r="C24" s="45" t="s">
        <v>37</v>
      </c>
      <c r="D24" s="25" t="s">
        <v>38</v>
      </c>
      <c r="E24" s="29">
        <v>0</v>
      </c>
      <c r="F24" s="29">
        <v>0</v>
      </c>
      <c r="G24" s="1">
        <v>0</v>
      </c>
      <c r="H24" s="1">
        <v>0</v>
      </c>
      <c r="I24" s="1">
        <v>0</v>
      </c>
      <c r="J24" s="1">
        <v>0</v>
      </c>
      <c r="K24" s="18">
        <v>0</v>
      </c>
      <c r="L24" s="20" t="s">
        <v>26</v>
      </c>
    </row>
    <row r="25" spans="1:12" ht="25.5">
      <c r="A25" s="33" t="s">
        <v>58</v>
      </c>
      <c r="B25" s="13" t="s">
        <v>51</v>
      </c>
      <c r="C25" s="22" t="s">
        <v>31</v>
      </c>
      <c r="D25" s="25" t="s">
        <v>38</v>
      </c>
      <c r="E25" s="28">
        <v>1</v>
      </c>
      <c r="F25" s="5">
        <v>0</v>
      </c>
      <c r="G25" s="1">
        <v>0</v>
      </c>
      <c r="H25" s="1">
        <v>0</v>
      </c>
      <c r="I25" s="1">
        <v>1</v>
      </c>
      <c r="J25" s="1">
        <v>0</v>
      </c>
      <c r="K25" s="18">
        <v>2</v>
      </c>
      <c r="L25" s="20" t="s">
        <v>34</v>
      </c>
    </row>
    <row r="26" spans="1:12" ht="25.5">
      <c r="A26" s="14" t="s">
        <v>59</v>
      </c>
      <c r="B26" s="13" t="s">
        <v>65</v>
      </c>
      <c r="C26" s="22" t="s">
        <v>31</v>
      </c>
      <c r="D26" s="25" t="s">
        <v>38</v>
      </c>
      <c r="E26" s="28">
        <v>1</v>
      </c>
      <c r="F26" s="5">
        <v>0</v>
      </c>
      <c r="G26" s="1">
        <v>0</v>
      </c>
      <c r="H26" s="1">
        <v>1</v>
      </c>
      <c r="I26" s="1">
        <v>0</v>
      </c>
      <c r="J26" s="1">
        <v>1</v>
      </c>
      <c r="K26" s="18">
        <v>3</v>
      </c>
      <c r="L26" s="20"/>
    </row>
    <row r="27" spans="1:12" ht="38.25">
      <c r="A27" s="14" t="s">
        <v>60</v>
      </c>
      <c r="B27" s="8" t="s">
        <v>52</v>
      </c>
      <c r="C27" s="22" t="s">
        <v>31</v>
      </c>
      <c r="D27" s="25" t="s">
        <v>38</v>
      </c>
      <c r="E27" s="29">
        <v>0</v>
      </c>
      <c r="F27" s="1">
        <v>0</v>
      </c>
      <c r="G27" s="1">
        <v>0</v>
      </c>
      <c r="H27" s="1">
        <v>0</v>
      </c>
      <c r="I27" s="1">
        <v>0</v>
      </c>
      <c r="J27" s="1">
        <v>10</v>
      </c>
      <c r="K27" s="18">
        <v>10</v>
      </c>
      <c r="L27" s="20" t="s">
        <v>34</v>
      </c>
    </row>
    <row r="28" spans="1:12" ht="51">
      <c r="A28" s="16" t="s">
        <v>61</v>
      </c>
      <c r="B28" s="9" t="s">
        <v>53</v>
      </c>
      <c r="C28" s="22" t="s">
        <v>31</v>
      </c>
      <c r="D28" s="25" t="s">
        <v>38</v>
      </c>
      <c r="E28" s="29">
        <v>0</v>
      </c>
      <c r="F28" s="1">
        <v>0</v>
      </c>
      <c r="G28" s="1">
        <v>0</v>
      </c>
      <c r="H28" s="1">
        <v>0</v>
      </c>
      <c r="I28" s="1">
        <v>0</v>
      </c>
      <c r="J28" s="1">
        <v>100</v>
      </c>
      <c r="K28" s="18">
        <v>100</v>
      </c>
      <c r="L28" s="20" t="s">
        <v>34</v>
      </c>
    </row>
    <row r="29" spans="1:12" ht="26.25" thickBot="1">
      <c r="A29" s="15" t="s">
        <v>62</v>
      </c>
      <c r="B29" s="9" t="s">
        <v>56</v>
      </c>
      <c r="C29" s="22" t="s">
        <v>31</v>
      </c>
      <c r="D29" s="25" t="s">
        <v>38</v>
      </c>
      <c r="E29" s="30">
        <v>0</v>
      </c>
      <c r="F29" s="17">
        <v>2</v>
      </c>
      <c r="G29" s="17">
        <v>1.5</v>
      </c>
      <c r="H29" s="17">
        <v>1</v>
      </c>
      <c r="I29" s="17">
        <v>0</v>
      </c>
      <c r="J29" s="17">
        <v>0</v>
      </c>
      <c r="K29" s="19">
        <f>SUM(E29:J29)</f>
        <v>4.5</v>
      </c>
      <c r="L29" s="20" t="s">
        <v>34</v>
      </c>
    </row>
    <row r="30" spans="1:12" ht="13.5" thickBot="1">
      <c r="A30" s="68"/>
      <c r="B30" s="57" t="s">
        <v>33</v>
      </c>
      <c r="C30" s="71" t="s">
        <v>29</v>
      </c>
      <c r="D30" s="72"/>
      <c r="E30" s="51">
        <f>SUM(E11:E29)</f>
        <v>45</v>
      </c>
      <c r="F30" s="52">
        <f aca="true" t="shared" si="1" ref="F30:K30">SUM(F11:F29)</f>
        <v>80.5</v>
      </c>
      <c r="G30" s="52">
        <f t="shared" si="1"/>
        <v>26</v>
      </c>
      <c r="H30" s="52">
        <f t="shared" si="1"/>
        <v>739</v>
      </c>
      <c r="I30" s="52">
        <f t="shared" si="1"/>
        <v>34</v>
      </c>
      <c r="J30" s="52">
        <f t="shared" si="1"/>
        <v>142.5</v>
      </c>
      <c r="K30" s="53">
        <f t="shared" si="1"/>
        <v>1067</v>
      </c>
      <c r="L30" s="47"/>
    </row>
    <row r="31" spans="1:12" ht="13.5" thickBot="1">
      <c r="A31" s="69"/>
      <c r="B31" s="58"/>
      <c r="C31" s="34" t="s">
        <v>30</v>
      </c>
      <c r="D31" s="34"/>
      <c r="E31" s="48"/>
      <c r="F31" s="49"/>
      <c r="G31" s="50"/>
      <c r="H31" s="50"/>
      <c r="I31" s="50"/>
      <c r="J31" s="50"/>
      <c r="K31" s="50"/>
      <c r="L31" s="46"/>
    </row>
    <row r="32" spans="1:12" ht="13.5" thickBot="1">
      <c r="A32" s="69"/>
      <c r="B32" s="58"/>
      <c r="C32" s="73" t="s">
        <v>31</v>
      </c>
      <c r="D32" s="73"/>
      <c r="E32" s="51">
        <v>45</v>
      </c>
      <c r="F32" s="52">
        <v>80.5</v>
      </c>
      <c r="G32" s="52">
        <v>26</v>
      </c>
      <c r="H32" s="52">
        <v>739</v>
      </c>
      <c r="I32" s="52">
        <v>34</v>
      </c>
      <c r="J32" s="52">
        <v>142.5</v>
      </c>
      <c r="K32" s="53">
        <v>1067</v>
      </c>
      <c r="L32" s="10"/>
    </row>
    <row r="33" spans="1:12" ht="13.5" thickBot="1">
      <c r="A33" s="70"/>
      <c r="B33" s="59"/>
      <c r="C33" s="67" t="s">
        <v>32</v>
      </c>
      <c r="D33" s="67"/>
      <c r="E33" s="31">
        <v>0</v>
      </c>
      <c r="F33" s="32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2"/>
    </row>
    <row r="39" spans="1:12" ht="15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</row>
    <row r="57" spans="1:2" ht="12.75">
      <c r="A57" s="55"/>
      <c r="B57" s="55"/>
    </row>
    <row r="58" spans="1:2" ht="12.75">
      <c r="A58" s="55"/>
      <c r="B58" s="55"/>
    </row>
  </sheetData>
  <mergeCells count="13">
    <mergeCell ref="A2:L2"/>
    <mergeCell ref="A3:L3"/>
    <mergeCell ref="A4:L4"/>
    <mergeCell ref="A8:L8"/>
    <mergeCell ref="A39:L39"/>
    <mergeCell ref="A57:B57"/>
    <mergeCell ref="A58:B58"/>
    <mergeCell ref="A10:L10"/>
    <mergeCell ref="A30:A33"/>
    <mergeCell ref="B30:B33"/>
    <mergeCell ref="C30:D30"/>
    <mergeCell ref="C32:D32"/>
    <mergeCell ref="C33:D3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9">
      <selection activeCell="O23" sqref="O23"/>
    </sheetView>
  </sheetViews>
  <sheetFormatPr defaultColWidth="9.140625" defaultRowHeight="12.75"/>
  <cols>
    <col min="1" max="1" width="8.7109375" style="6" customWidth="1"/>
    <col min="2" max="2" width="36.28125" style="0" customWidth="1"/>
    <col min="3" max="3" width="17.8515625" style="0" customWidth="1"/>
    <col min="4" max="4" width="10.57421875" style="0" customWidth="1"/>
    <col min="5" max="5" width="9.140625" style="26" customWidth="1"/>
    <col min="11" max="11" width="8.28125" style="0" customWidth="1"/>
    <col min="12" max="12" width="8.7109375" style="0" customWidth="1"/>
  </cols>
  <sheetData>
    <row r="1" spans="1:12" ht="18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8">
      <c r="A2" s="60" t="s">
        <v>12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8">
      <c r="A3" s="60" t="s">
        <v>75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ht="13.5" thickBot="1"/>
    <row r="5" spans="1:12" ht="46.5" customHeight="1" thickBot="1">
      <c r="A5" s="7" t="s">
        <v>0</v>
      </c>
      <c r="B5" s="3" t="s">
        <v>1</v>
      </c>
      <c r="C5" s="3" t="s">
        <v>2</v>
      </c>
      <c r="D5" s="3" t="s">
        <v>3</v>
      </c>
      <c r="E5" s="27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75" t="s">
        <v>11</v>
      </c>
    </row>
    <row r="6" spans="1:12" ht="13.5" thickBot="1">
      <c r="A6" s="61" t="s">
        <v>13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3"/>
    </row>
    <row r="7" spans="1:12" ht="72.75" customHeight="1" thickBot="1">
      <c r="A7" s="35" t="s">
        <v>14</v>
      </c>
      <c r="B7" s="74" t="s">
        <v>40</v>
      </c>
      <c r="C7" s="37" t="s">
        <v>31</v>
      </c>
      <c r="D7" s="38" t="s">
        <v>41</v>
      </c>
      <c r="E7" s="39">
        <v>3</v>
      </c>
      <c r="F7" s="38">
        <v>2</v>
      </c>
      <c r="G7" s="38">
        <v>3</v>
      </c>
      <c r="H7" s="38">
        <v>2</v>
      </c>
      <c r="I7" s="38">
        <v>2</v>
      </c>
      <c r="J7" s="38">
        <v>3</v>
      </c>
      <c r="K7" s="40">
        <f>SUM(E7:J7)</f>
        <v>15</v>
      </c>
      <c r="L7" s="41" t="s">
        <v>34</v>
      </c>
    </row>
    <row r="8" spans="1:12" ht="13.5" thickBot="1">
      <c r="A8" s="64" t="s">
        <v>15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6"/>
    </row>
    <row r="9" spans="1:12" ht="51">
      <c r="A9" s="21" t="s">
        <v>16</v>
      </c>
      <c r="B9" s="13" t="s">
        <v>50</v>
      </c>
      <c r="C9" s="22" t="s">
        <v>31</v>
      </c>
      <c r="D9" s="25" t="s">
        <v>38</v>
      </c>
      <c r="E9" s="28">
        <v>2</v>
      </c>
      <c r="F9" s="5">
        <v>2</v>
      </c>
      <c r="G9" s="5">
        <v>2</v>
      </c>
      <c r="H9" s="5">
        <v>3</v>
      </c>
      <c r="I9" s="5">
        <v>4</v>
      </c>
      <c r="J9" s="5">
        <v>5</v>
      </c>
      <c r="K9" s="23">
        <f aca="true" t="shared" si="0" ref="K9:K21">SUM(E9:J9)</f>
        <v>18</v>
      </c>
      <c r="L9" s="24" t="s">
        <v>34</v>
      </c>
    </row>
    <row r="10" spans="1:12" ht="25.5">
      <c r="A10" s="14" t="s">
        <v>17</v>
      </c>
      <c r="B10" s="8" t="s">
        <v>44</v>
      </c>
      <c r="C10" s="2" t="s">
        <v>31</v>
      </c>
      <c r="D10" s="25" t="s">
        <v>38</v>
      </c>
      <c r="E10" s="29">
        <v>0</v>
      </c>
      <c r="F10" s="1">
        <v>0</v>
      </c>
      <c r="G10" s="1">
        <v>3</v>
      </c>
      <c r="H10" s="1">
        <v>0</v>
      </c>
      <c r="I10" s="1">
        <v>0</v>
      </c>
      <c r="J10" s="1">
        <v>3</v>
      </c>
      <c r="K10" s="18">
        <f t="shared" si="0"/>
        <v>6</v>
      </c>
      <c r="L10" s="20" t="s">
        <v>34</v>
      </c>
    </row>
    <row r="11" spans="1:12" ht="25.5">
      <c r="A11" s="14" t="s">
        <v>18</v>
      </c>
      <c r="B11" s="8" t="s">
        <v>63</v>
      </c>
      <c r="C11" s="22" t="s">
        <v>31</v>
      </c>
      <c r="D11" s="25" t="s">
        <v>38</v>
      </c>
      <c r="E11" s="29">
        <v>2</v>
      </c>
      <c r="F11" s="1">
        <v>2</v>
      </c>
      <c r="G11" s="1">
        <v>1.5</v>
      </c>
      <c r="H11" s="1">
        <v>2</v>
      </c>
      <c r="I11" s="1">
        <v>1.5</v>
      </c>
      <c r="J11" s="1">
        <v>2</v>
      </c>
      <c r="K11" s="18">
        <f t="shared" si="0"/>
        <v>11</v>
      </c>
      <c r="L11" s="24" t="s">
        <v>34</v>
      </c>
    </row>
    <row r="12" spans="1:12" ht="25.5">
      <c r="A12" s="14" t="s">
        <v>19</v>
      </c>
      <c r="B12" s="8" t="s">
        <v>27</v>
      </c>
      <c r="C12" s="22" t="s">
        <v>31</v>
      </c>
      <c r="D12" s="25" t="s">
        <v>38</v>
      </c>
      <c r="E12" s="29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8">
        <f t="shared" si="0"/>
        <v>0</v>
      </c>
      <c r="L12" s="20" t="s">
        <v>34</v>
      </c>
    </row>
    <row r="13" spans="1:12" ht="25.5">
      <c r="A13" s="14" t="s">
        <v>20</v>
      </c>
      <c r="B13" s="8" t="s">
        <v>64</v>
      </c>
      <c r="C13" s="2" t="s">
        <v>31</v>
      </c>
      <c r="D13" s="25" t="s">
        <v>38</v>
      </c>
      <c r="E13" s="29">
        <v>2</v>
      </c>
      <c r="F13" s="1">
        <v>0</v>
      </c>
      <c r="G13" s="1">
        <v>5</v>
      </c>
      <c r="H13" s="1">
        <v>0</v>
      </c>
      <c r="I13" s="1">
        <v>5</v>
      </c>
      <c r="J13" s="1">
        <v>10</v>
      </c>
      <c r="K13" s="18">
        <f t="shared" si="0"/>
        <v>22</v>
      </c>
      <c r="L13" s="24" t="s">
        <v>34</v>
      </c>
    </row>
    <row r="14" spans="1:12" ht="38.25">
      <c r="A14" s="14" t="s">
        <v>21</v>
      </c>
      <c r="B14" s="9" t="s">
        <v>57</v>
      </c>
      <c r="C14" s="22" t="s">
        <v>31</v>
      </c>
      <c r="D14" s="25" t="s">
        <v>38</v>
      </c>
      <c r="E14" s="29">
        <v>0</v>
      </c>
      <c r="F14" s="1">
        <v>0</v>
      </c>
      <c r="G14" s="1">
        <v>25</v>
      </c>
      <c r="H14" s="1">
        <v>0</v>
      </c>
      <c r="I14" s="1">
        <v>0</v>
      </c>
      <c r="J14" s="1">
        <v>0</v>
      </c>
      <c r="K14" s="18">
        <f t="shared" si="0"/>
        <v>25</v>
      </c>
      <c r="L14" s="20" t="s">
        <v>34</v>
      </c>
    </row>
    <row r="15" spans="1:12" ht="25.5">
      <c r="A15" s="14" t="s">
        <v>23</v>
      </c>
      <c r="B15" s="8" t="s">
        <v>28</v>
      </c>
      <c r="C15" s="2" t="s">
        <v>31</v>
      </c>
      <c r="D15" s="25" t="s">
        <v>38</v>
      </c>
      <c r="E15" s="29">
        <v>0</v>
      </c>
      <c r="F15" s="1">
        <v>0</v>
      </c>
      <c r="G15" s="1">
        <v>0</v>
      </c>
      <c r="H15" s="1">
        <v>0</v>
      </c>
      <c r="I15" s="1">
        <v>1.8</v>
      </c>
      <c r="J15" s="1">
        <v>0</v>
      </c>
      <c r="K15" s="18">
        <f t="shared" si="0"/>
        <v>1.8</v>
      </c>
      <c r="L15" s="20" t="s">
        <v>34</v>
      </c>
    </row>
    <row r="16" spans="1:12" ht="25.5">
      <c r="A16" s="14" t="s">
        <v>24</v>
      </c>
      <c r="B16" s="8" t="s">
        <v>42</v>
      </c>
      <c r="C16" s="22" t="s">
        <v>31</v>
      </c>
      <c r="D16" s="25" t="s">
        <v>38</v>
      </c>
      <c r="E16" s="29">
        <v>0</v>
      </c>
      <c r="F16" s="1">
        <v>0</v>
      </c>
      <c r="G16" s="1">
        <v>0</v>
      </c>
      <c r="H16" s="1">
        <v>0</v>
      </c>
      <c r="I16" s="1">
        <v>15</v>
      </c>
      <c r="J16" s="1">
        <v>0</v>
      </c>
      <c r="K16" s="18">
        <f t="shared" si="0"/>
        <v>15</v>
      </c>
      <c r="L16" s="24" t="s">
        <v>34</v>
      </c>
    </row>
    <row r="17" spans="1:12" ht="63.75">
      <c r="A17" s="14" t="s">
        <v>25</v>
      </c>
      <c r="B17" s="8" t="s">
        <v>49</v>
      </c>
      <c r="C17" s="22" t="s">
        <v>31</v>
      </c>
      <c r="D17" s="25" t="s">
        <v>38</v>
      </c>
      <c r="E17" s="29">
        <v>0</v>
      </c>
      <c r="F17" s="1">
        <v>0</v>
      </c>
      <c r="G17" s="1">
        <v>5</v>
      </c>
      <c r="H17" s="1">
        <v>0</v>
      </c>
      <c r="I17" s="1">
        <v>0</v>
      </c>
      <c r="J17" s="1">
        <v>5</v>
      </c>
      <c r="K17" s="18">
        <v>10</v>
      </c>
      <c r="L17" s="20" t="s">
        <v>34</v>
      </c>
    </row>
    <row r="18" spans="1:12" ht="25.5">
      <c r="A18" s="42" t="s">
        <v>35</v>
      </c>
      <c r="B18" s="8" t="s">
        <v>69</v>
      </c>
      <c r="C18" s="22" t="s">
        <v>31</v>
      </c>
      <c r="D18" s="25" t="s">
        <v>38</v>
      </c>
      <c r="E18" s="29">
        <v>0</v>
      </c>
      <c r="F18" s="1">
        <v>0</v>
      </c>
      <c r="G18" s="1">
        <v>20</v>
      </c>
      <c r="H18" s="1">
        <v>0</v>
      </c>
      <c r="I18" s="1">
        <v>0</v>
      </c>
      <c r="J18" s="1">
        <v>0</v>
      </c>
      <c r="K18" s="18">
        <v>20</v>
      </c>
      <c r="L18" s="20" t="s">
        <v>70</v>
      </c>
    </row>
    <row r="19" spans="1:12" ht="25.5">
      <c r="A19" s="43" t="s">
        <v>36</v>
      </c>
      <c r="B19" s="8" t="s">
        <v>46</v>
      </c>
      <c r="C19" s="2" t="s">
        <v>31</v>
      </c>
      <c r="D19" s="25" t="s">
        <v>38</v>
      </c>
      <c r="E19" s="29">
        <v>5</v>
      </c>
      <c r="F19" s="1">
        <v>6</v>
      </c>
      <c r="G19" s="1">
        <v>1</v>
      </c>
      <c r="H19" s="1">
        <v>5</v>
      </c>
      <c r="I19" s="1">
        <v>8</v>
      </c>
      <c r="J19" s="1">
        <v>2.5</v>
      </c>
      <c r="K19" s="18">
        <f t="shared" si="0"/>
        <v>27.5</v>
      </c>
      <c r="L19" s="20" t="s">
        <v>34</v>
      </c>
    </row>
    <row r="20" spans="1:12" ht="25.5">
      <c r="A20" s="43" t="s">
        <v>48</v>
      </c>
      <c r="B20" s="8" t="s">
        <v>47</v>
      </c>
      <c r="C20" s="22" t="s">
        <v>31</v>
      </c>
      <c r="D20" s="25" t="s">
        <v>38</v>
      </c>
      <c r="E20" s="29">
        <v>0</v>
      </c>
      <c r="F20" s="1">
        <v>1</v>
      </c>
      <c r="G20" s="1">
        <v>1</v>
      </c>
      <c r="H20" s="1">
        <v>0</v>
      </c>
      <c r="I20" s="1">
        <v>0</v>
      </c>
      <c r="J20" s="1">
        <v>2</v>
      </c>
      <c r="K20" s="18">
        <f t="shared" si="0"/>
        <v>4</v>
      </c>
      <c r="L20" s="20" t="s">
        <v>34</v>
      </c>
    </row>
    <row r="21" spans="1:12" ht="38.25">
      <c r="A21" s="43" t="s">
        <v>54</v>
      </c>
      <c r="B21" s="44" t="s">
        <v>67</v>
      </c>
      <c r="C21" s="22" t="s">
        <v>31</v>
      </c>
      <c r="D21" s="25" t="s">
        <v>38</v>
      </c>
      <c r="E21" s="29">
        <v>0</v>
      </c>
      <c r="F21" s="1">
        <v>70</v>
      </c>
      <c r="G21" s="1">
        <v>0</v>
      </c>
      <c r="H21" s="1">
        <v>0</v>
      </c>
      <c r="I21" s="1">
        <v>0</v>
      </c>
      <c r="J21" s="1">
        <v>0</v>
      </c>
      <c r="K21" s="18">
        <v>70</v>
      </c>
      <c r="L21" s="20" t="s">
        <v>34</v>
      </c>
    </row>
    <row r="22" spans="1:12" ht="38.25">
      <c r="A22" s="33" t="s">
        <v>58</v>
      </c>
      <c r="B22" s="44" t="s">
        <v>67</v>
      </c>
      <c r="C22" s="45" t="s">
        <v>37</v>
      </c>
      <c r="D22" s="25" t="s">
        <v>38</v>
      </c>
      <c r="E22" s="29">
        <v>0</v>
      </c>
      <c r="F22" s="29">
        <v>70</v>
      </c>
      <c r="G22" s="1">
        <v>0</v>
      </c>
      <c r="H22" s="1">
        <v>0</v>
      </c>
      <c r="I22" s="1">
        <v>0</v>
      </c>
      <c r="J22" s="1">
        <v>0</v>
      </c>
      <c r="K22" s="18">
        <v>70</v>
      </c>
      <c r="L22" s="20" t="s">
        <v>26</v>
      </c>
    </row>
    <row r="23" spans="1:12" ht="38.25">
      <c r="A23" s="14" t="s">
        <v>59</v>
      </c>
      <c r="B23" s="44" t="s">
        <v>73</v>
      </c>
      <c r="C23" s="22" t="s">
        <v>31</v>
      </c>
      <c r="D23" s="25" t="s">
        <v>38</v>
      </c>
      <c r="E23" s="29">
        <v>0</v>
      </c>
      <c r="F23" s="29">
        <v>0</v>
      </c>
      <c r="G23" s="1">
        <v>210</v>
      </c>
      <c r="H23" s="1">
        <v>0</v>
      </c>
      <c r="I23" s="1">
        <v>0</v>
      </c>
      <c r="J23" s="1">
        <v>0</v>
      </c>
      <c r="K23" s="18">
        <v>210</v>
      </c>
      <c r="L23" s="20" t="s">
        <v>34</v>
      </c>
    </row>
    <row r="24" spans="1:12" ht="25.5">
      <c r="A24" s="14" t="s">
        <v>60</v>
      </c>
      <c r="B24" s="13" t="s">
        <v>51</v>
      </c>
      <c r="C24" s="22" t="s">
        <v>31</v>
      </c>
      <c r="D24" s="25" t="s">
        <v>38</v>
      </c>
      <c r="E24" s="28">
        <v>0</v>
      </c>
      <c r="F24" s="5">
        <v>0</v>
      </c>
      <c r="G24" s="1">
        <v>0</v>
      </c>
      <c r="H24" s="1">
        <v>0</v>
      </c>
      <c r="I24" s="1">
        <v>4</v>
      </c>
      <c r="J24" s="1">
        <v>0</v>
      </c>
      <c r="K24" s="18">
        <v>4</v>
      </c>
      <c r="L24" s="20" t="s">
        <v>34</v>
      </c>
    </row>
    <row r="25" spans="1:12" ht="25.5">
      <c r="A25" s="16" t="s">
        <v>61</v>
      </c>
      <c r="B25" s="13" t="s">
        <v>68</v>
      </c>
      <c r="C25" s="22" t="s">
        <v>31</v>
      </c>
      <c r="D25" s="25" t="s">
        <v>38</v>
      </c>
      <c r="E25" s="28">
        <v>0</v>
      </c>
      <c r="F25" s="5">
        <v>0</v>
      </c>
      <c r="G25" s="1">
        <v>0</v>
      </c>
      <c r="H25" s="1">
        <v>0</v>
      </c>
      <c r="I25" s="1">
        <v>0</v>
      </c>
      <c r="J25" s="1">
        <v>15</v>
      </c>
      <c r="K25" s="18">
        <v>15</v>
      </c>
      <c r="L25" s="20" t="s">
        <v>34</v>
      </c>
    </row>
    <row r="26" spans="1:12" ht="26.25" thickBot="1">
      <c r="A26" s="15" t="s">
        <v>62</v>
      </c>
      <c r="B26" s="8" t="s">
        <v>72</v>
      </c>
      <c r="C26" s="22" t="s">
        <v>31</v>
      </c>
      <c r="D26" s="25" t="s">
        <v>38</v>
      </c>
      <c r="E26" s="29">
        <v>0</v>
      </c>
      <c r="F26" s="1">
        <v>0</v>
      </c>
      <c r="G26" s="1">
        <v>17</v>
      </c>
      <c r="H26" s="1">
        <v>0</v>
      </c>
      <c r="I26" s="1">
        <v>0</v>
      </c>
      <c r="J26" s="1">
        <v>0</v>
      </c>
      <c r="K26" s="18">
        <v>17</v>
      </c>
      <c r="L26" s="20" t="s">
        <v>34</v>
      </c>
    </row>
    <row r="27" spans="1:12" ht="26.25" thickBot="1">
      <c r="A27" s="54" t="s">
        <v>71</v>
      </c>
      <c r="B27" s="9" t="s">
        <v>56</v>
      </c>
      <c r="C27" s="22" t="s">
        <v>31</v>
      </c>
      <c r="D27" s="25" t="s">
        <v>38</v>
      </c>
      <c r="E27" s="30">
        <v>0</v>
      </c>
      <c r="F27" s="17">
        <v>2</v>
      </c>
      <c r="G27" s="17">
        <v>1.5</v>
      </c>
      <c r="H27" s="17">
        <v>1</v>
      </c>
      <c r="I27" s="17">
        <v>0</v>
      </c>
      <c r="J27" s="17">
        <v>0</v>
      </c>
      <c r="K27" s="19">
        <f>SUM(E27:J27)</f>
        <v>4.5</v>
      </c>
      <c r="L27" s="20" t="s">
        <v>34</v>
      </c>
    </row>
    <row r="28" spans="1:12" ht="13.5" thickBot="1">
      <c r="A28" s="68"/>
      <c r="B28" s="57" t="s">
        <v>33</v>
      </c>
      <c r="C28" s="71" t="s">
        <v>29</v>
      </c>
      <c r="D28" s="72"/>
      <c r="E28" s="51">
        <f aca="true" t="shared" si="1" ref="E28:K28">E7+E9+E10+E11+E12+E13+E14+E15+E16+E17+E18+E19+E20+E21+E22+E23+E24+E25+E26+E27</f>
        <v>14</v>
      </c>
      <c r="F28" s="51">
        <f t="shared" si="1"/>
        <v>155</v>
      </c>
      <c r="G28" s="51">
        <f t="shared" si="1"/>
        <v>295</v>
      </c>
      <c r="H28" s="51">
        <f t="shared" si="1"/>
        <v>13</v>
      </c>
      <c r="I28" s="51">
        <f t="shared" si="1"/>
        <v>41.3</v>
      </c>
      <c r="J28" s="51">
        <f t="shared" si="1"/>
        <v>47.5</v>
      </c>
      <c r="K28" s="51">
        <f t="shared" si="1"/>
        <v>565.8</v>
      </c>
      <c r="L28" s="47"/>
    </row>
    <row r="29" spans="1:12" ht="13.5" thickBot="1">
      <c r="A29" s="69"/>
      <c r="B29" s="58"/>
      <c r="C29" s="34" t="s">
        <v>30</v>
      </c>
      <c r="D29" s="34"/>
      <c r="E29" s="48"/>
      <c r="F29" s="49"/>
      <c r="G29" s="50"/>
      <c r="H29" s="50"/>
      <c r="I29" s="50"/>
      <c r="J29" s="50"/>
      <c r="K29" s="50"/>
      <c r="L29" s="46"/>
    </row>
    <row r="30" spans="1:12" ht="13.5" thickBot="1">
      <c r="A30" s="69"/>
      <c r="B30" s="58"/>
      <c r="C30" s="73" t="s">
        <v>31</v>
      </c>
      <c r="D30" s="73"/>
      <c r="E30" s="51">
        <f>E28-E31</f>
        <v>14</v>
      </c>
      <c r="F30" s="51">
        <f aca="true" t="shared" si="2" ref="F30:K30">F28-F31</f>
        <v>85</v>
      </c>
      <c r="G30" s="51">
        <f t="shared" si="2"/>
        <v>295</v>
      </c>
      <c r="H30" s="51">
        <f t="shared" si="2"/>
        <v>13</v>
      </c>
      <c r="I30" s="51">
        <f t="shared" si="2"/>
        <v>41.3</v>
      </c>
      <c r="J30" s="51">
        <f t="shared" si="2"/>
        <v>47.5</v>
      </c>
      <c r="K30" s="51">
        <f t="shared" si="2"/>
        <v>495.79999999999995</v>
      </c>
      <c r="L30" s="10"/>
    </row>
    <row r="31" spans="1:12" ht="13.5" thickBot="1">
      <c r="A31" s="70"/>
      <c r="B31" s="59"/>
      <c r="C31" s="67" t="s">
        <v>32</v>
      </c>
      <c r="D31" s="67"/>
      <c r="E31" s="31">
        <f>E22</f>
        <v>0</v>
      </c>
      <c r="F31" s="31">
        <f aca="true" t="shared" si="3" ref="F31:K31">F22</f>
        <v>70</v>
      </c>
      <c r="G31" s="31">
        <f t="shared" si="3"/>
        <v>0</v>
      </c>
      <c r="H31" s="31">
        <f t="shared" si="3"/>
        <v>0</v>
      </c>
      <c r="I31" s="31">
        <f t="shared" si="3"/>
        <v>0</v>
      </c>
      <c r="J31" s="31">
        <f t="shared" si="3"/>
        <v>0</v>
      </c>
      <c r="K31" s="31">
        <f t="shared" si="3"/>
        <v>70</v>
      </c>
      <c r="L31" s="12"/>
    </row>
  </sheetData>
  <mergeCells count="10">
    <mergeCell ref="A8:L8"/>
    <mergeCell ref="A28:A31"/>
    <mergeCell ref="B28:B31"/>
    <mergeCell ref="C28:D28"/>
    <mergeCell ref="C30:D30"/>
    <mergeCell ref="C31:D31"/>
    <mergeCell ref="A1:L1"/>
    <mergeCell ref="A2:L2"/>
    <mergeCell ref="A3:L3"/>
    <mergeCell ref="A6:L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2015-04-13T23:22:08Z</cp:lastPrinted>
  <dcterms:created xsi:type="dcterms:W3CDTF">1996-10-08T23:32:33Z</dcterms:created>
  <dcterms:modified xsi:type="dcterms:W3CDTF">2015-04-13T23:22:16Z</dcterms:modified>
  <cp:category/>
  <cp:version/>
  <cp:contentType/>
  <cp:contentStatus/>
</cp:coreProperties>
</file>