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<sst xmlns="http://schemas.openxmlformats.org/spreadsheetml/2006/main" count="2545" uniqueCount="793">
  <si>
    <t>№</t>
  </si>
  <si>
    <t>Наименование работ</t>
  </si>
  <si>
    <t xml:space="preserve">Основная </t>
  </si>
  <si>
    <t xml:space="preserve">                            Сумма с НДС в руб.</t>
  </si>
  <si>
    <t>п/п</t>
  </si>
  <si>
    <t>АДРЕС</t>
  </si>
  <si>
    <t xml:space="preserve">подрядная </t>
  </si>
  <si>
    <t>Платежи</t>
  </si>
  <si>
    <t>организация</t>
  </si>
  <si>
    <t>Муницип.фонд</t>
  </si>
  <si>
    <t>ООО"Гейзерстрой"</t>
  </si>
  <si>
    <t>ИТОГО ПО ООО"УКЖКХ "Сервис-Центр":</t>
  </si>
  <si>
    <t>РЕЕСТР</t>
  </si>
  <si>
    <t>ООО"ОВНК"</t>
  </si>
  <si>
    <t>ООО"Дальмонтажсервис"</t>
  </si>
  <si>
    <t>ООО"Водрем-Сервис"</t>
  </si>
  <si>
    <t>Ремонт розлива ХВС</t>
  </si>
  <si>
    <t>Ремонт стояков ХВС</t>
  </si>
  <si>
    <t>Ремонт стояков ГВС</t>
  </si>
  <si>
    <t>Ремонт розлива ГВС</t>
  </si>
  <si>
    <t xml:space="preserve"> </t>
  </si>
  <si>
    <t>Ремонт стояков отопления</t>
  </si>
  <si>
    <t>ул.Дикопольцева,44</t>
  </si>
  <si>
    <t>ООО"Рассвет"</t>
  </si>
  <si>
    <t>Ремонт мягкой кровли</t>
  </si>
  <si>
    <t>Ремонт козырьков</t>
  </si>
  <si>
    <t>ул.Калинина,5</t>
  </si>
  <si>
    <t>Косметический ремонт подъезда</t>
  </si>
  <si>
    <t>ул.Ленина,26</t>
  </si>
  <si>
    <t>Электромонтажные работы</t>
  </si>
  <si>
    <t>ул.Шеронова,63</t>
  </si>
  <si>
    <t>ул.Комсомольская,34</t>
  </si>
  <si>
    <t>ул.Лермонтова,18</t>
  </si>
  <si>
    <t>ООО"ОТИС Лифт"</t>
  </si>
  <si>
    <t>Ремонт кровли</t>
  </si>
  <si>
    <t>ООО"Водрем Сервис"</t>
  </si>
  <si>
    <t>ООО"Водрем ДВ"</t>
  </si>
  <si>
    <t>Физич.        объем</t>
  </si>
  <si>
    <t>ул.Лермонтова,1"в"</t>
  </si>
  <si>
    <t>ул.Гамарника,15"а"</t>
  </si>
  <si>
    <t>29м.п</t>
  </si>
  <si>
    <t>Замена стояков отопления</t>
  </si>
  <si>
    <t>35м.п</t>
  </si>
  <si>
    <t>90м2</t>
  </si>
  <si>
    <t>327,5м2</t>
  </si>
  <si>
    <t>1шт</t>
  </si>
  <si>
    <t>44м.п</t>
  </si>
  <si>
    <t>60м2</t>
  </si>
  <si>
    <t>пер.Ростовский,7 п.5</t>
  </si>
  <si>
    <t>ул.Ленинградская,37</t>
  </si>
  <si>
    <t>60м.п</t>
  </si>
  <si>
    <t>4шт</t>
  </si>
  <si>
    <t>ул.Дикопольцева,21</t>
  </si>
  <si>
    <t>2шт</t>
  </si>
  <si>
    <t>116м2</t>
  </si>
  <si>
    <t>55м.п</t>
  </si>
  <si>
    <t>1усл.</t>
  </si>
  <si>
    <t>ул.Карла Маркса,49</t>
  </si>
  <si>
    <t>8шт</t>
  </si>
  <si>
    <t>23,5м.п</t>
  </si>
  <si>
    <t>5шт</t>
  </si>
  <si>
    <t>Подрядная организация по выполнению текущего ремонта</t>
  </si>
  <si>
    <t>7шт</t>
  </si>
  <si>
    <t>Принадлежность жилфрнда</t>
  </si>
  <si>
    <t>13шт</t>
  </si>
  <si>
    <t>Установка оконных блоков из ПВХ в МОП</t>
  </si>
  <si>
    <t>12,7м.п</t>
  </si>
  <si>
    <t>ул.Шеронова,121 п.3</t>
  </si>
  <si>
    <t>ул.Истомина,59"а" п.1</t>
  </si>
  <si>
    <t>ул.П.Комарова,12 п.3</t>
  </si>
  <si>
    <t>Установка светильников в МОП</t>
  </si>
  <si>
    <t>Косметический ремонт подвала</t>
  </si>
  <si>
    <t>ООО"Кровля ДВ"</t>
  </si>
  <si>
    <t>ул.Калинина,12 п.1</t>
  </si>
  <si>
    <t>ул.Карла Маркса,43 п.7,8</t>
  </si>
  <si>
    <t>Прочистка канализационного выпуска</t>
  </si>
  <si>
    <t>86,5м.п</t>
  </si>
  <si>
    <t>Установка тамбурной двери в МОП</t>
  </si>
  <si>
    <t>10,2м.п</t>
  </si>
  <si>
    <t>16,7м.п</t>
  </si>
  <si>
    <t>ул.П.Комарова,2 п.1</t>
  </si>
  <si>
    <t>115м2</t>
  </si>
  <si>
    <t>ул.Лермонтова,41 п.2</t>
  </si>
  <si>
    <t>Замена подъездного отопления</t>
  </si>
  <si>
    <t>10,6м.п</t>
  </si>
  <si>
    <t>10,4м.п</t>
  </si>
  <si>
    <t>Электромонтажные работы по подвалу</t>
  </si>
  <si>
    <t>11,3м.п</t>
  </si>
  <si>
    <t>18,8м.п</t>
  </si>
  <si>
    <t>ООО"Водоотведение ДВ"</t>
  </si>
  <si>
    <t>133,2м.п</t>
  </si>
  <si>
    <t>номер договора</t>
  </si>
  <si>
    <t>дата состовления договора</t>
  </si>
  <si>
    <t>Ремонт розлива и стояков отопления</t>
  </si>
  <si>
    <t xml:space="preserve">ул.Тургенева,68 </t>
  </si>
  <si>
    <t>Амурский бульвар,36 п.6</t>
  </si>
  <si>
    <t>ул.П.Комарова,5 п.1</t>
  </si>
  <si>
    <t>ул.Войкова,5 п.3</t>
  </si>
  <si>
    <t>ИП Гольцер Р.С.</t>
  </si>
  <si>
    <t>ООО"Технострой"</t>
  </si>
  <si>
    <t>ООО"Спец"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</si>
  <si>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</si>
  <si>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выполнения текущего ремонта жилого фонда ООО "УКЖКХ "Сервис-Центр" за январь 2020 года</t>
  </si>
  <si>
    <t>01.01.2020г</t>
  </si>
  <si>
    <t>Амурский бульвар,38 п.3</t>
  </si>
  <si>
    <t>09.01.2020г</t>
  </si>
  <si>
    <t>268,8м2</t>
  </si>
  <si>
    <t>ул.М.Амурского,11 п.1</t>
  </si>
  <si>
    <t>281,4м2</t>
  </si>
  <si>
    <t>Амурский бульвар,40 кв.3-9</t>
  </si>
  <si>
    <t>29,3м.п</t>
  </si>
  <si>
    <t>ул.Ким-Ю-Чена,9"а" кв.75-107</t>
  </si>
  <si>
    <t>115,5м.п</t>
  </si>
  <si>
    <t>1680м2</t>
  </si>
  <si>
    <t>Изготовление и монтаж металлической двери входа в подвал</t>
  </si>
  <si>
    <t>Замена водомерного узла</t>
  </si>
  <si>
    <t>6,7м.п</t>
  </si>
  <si>
    <t>720м.п</t>
  </si>
  <si>
    <t>ул.Гамарника,82 кв.107</t>
  </si>
  <si>
    <t>151м2</t>
  </si>
  <si>
    <t>ул.Синельникова,2 п.2</t>
  </si>
  <si>
    <t>225м2</t>
  </si>
  <si>
    <t>13.01.2020г</t>
  </si>
  <si>
    <t>ул.Нагишкина,7 п.1,2</t>
  </si>
  <si>
    <t>28.01.2020г</t>
  </si>
  <si>
    <t>18.01.2020г</t>
  </si>
  <si>
    <t>21.01.2020г</t>
  </si>
  <si>
    <t>28.09.2019г</t>
  </si>
  <si>
    <t>выполнения текущего ремонта жилого фонда ООО "УКЖКХ "Сервис-Центр" за февраль 2020 года</t>
  </si>
  <si>
    <t>01.02.2020г</t>
  </si>
  <si>
    <t>ул.Волочаевская,153 п.11,12</t>
  </si>
  <si>
    <t>Замена розлива  отопления</t>
  </si>
  <si>
    <t>ул.Ким-Ю-Чена,9"а" кв.39-43</t>
  </si>
  <si>
    <t>ул.Шеронова,123 кв.112-124</t>
  </si>
  <si>
    <t>ул.Гамарника,15"а"         п.1-4</t>
  </si>
  <si>
    <t>03.02.2020г</t>
  </si>
  <si>
    <t xml:space="preserve">ул.Гамарника,15"а"      </t>
  </si>
  <si>
    <t>ул.Гамарника,49 п.2,3</t>
  </si>
  <si>
    <t>пер.Ростовский,7 п.2,3</t>
  </si>
  <si>
    <t>Замена слуховых окон из ПВХ на техэтаже</t>
  </si>
  <si>
    <t>ул.Карла Маркса,94 кв.5,7</t>
  </si>
  <si>
    <t>36,7м.п</t>
  </si>
  <si>
    <t>ул.Постышева,10 п.2,3</t>
  </si>
  <si>
    <t>10.02.2020г</t>
  </si>
  <si>
    <t>161м2</t>
  </si>
  <si>
    <t>Ремонт лифта №06008</t>
  </si>
  <si>
    <t>В7Тf-0844</t>
  </si>
  <si>
    <t>12.02.2020г</t>
  </si>
  <si>
    <t xml:space="preserve">ул.Карла Маркса,78 п.1 </t>
  </si>
  <si>
    <t>Частичный ремонт шиферной кровли</t>
  </si>
  <si>
    <t>Ремонт розлива отопления</t>
  </si>
  <si>
    <t>Итого по ООО"Водрем-Сервис":</t>
  </si>
  <si>
    <t>Итого по ООО"Дальмонтажсервис":</t>
  </si>
  <si>
    <t>ул.Лермонтова,15</t>
  </si>
  <si>
    <t>ул.Постышева,20</t>
  </si>
  <si>
    <t>Ремонт козырька</t>
  </si>
  <si>
    <t>ул.Калинина,76</t>
  </si>
  <si>
    <t>Замена стояков ХВС</t>
  </si>
  <si>
    <t>ул.Пушкина,47</t>
  </si>
  <si>
    <t>7м.п</t>
  </si>
  <si>
    <t>Замена розлива отопления</t>
  </si>
  <si>
    <t>16м.п</t>
  </si>
  <si>
    <t>Замена стояков ГВС</t>
  </si>
  <si>
    <t>15м.п</t>
  </si>
  <si>
    <t>Замена стояков канализации</t>
  </si>
  <si>
    <t>Итого по ООО"Рассвет":</t>
  </si>
  <si>
    <t>16шт</t>
  </si>
  <si>
    <t>20м.п</t>
  </si>
  <si>
    <t>ул.Гоголя,17 п.2</t>
  </si>
  <si>
    <t>ООО"Константа"</t>
  </si>
  <si>
    <t>Итого по ООО"Константа":</t>
  </si>
  <si>
    <t>Ремонт канализации по подвалу</t>
  </si>
  <si>
    <t>Итого по ООО"Кровля ДВ":</t>
  </si>
  <si>
    <t>Ремонт козырька над балконом</t>
  </si>
  <si>
    <t>50,5м.п</t>
  </si>
  <si>
    <t>ул.Ленина,61 п.4</t>
  </si>
  <si>
    <t>18м2</t>
  </si>
  <si>
    <t>15м2</t>
  </si>
  <si>
    <t>Итого по ООО"Водрем ДВ":</t>
  </si>
  <si>
    <t>106м.п</t>
  </si>
  <si>
    <t>ул.Дзержинского,8 кв.100</t>
  </si>
  <si>
    <t>Частичный ремонт мягкой кровли</t>
  </si>
  <si>
    <t>ул.Дзержинского,8 кв.84</t>
  </si>
  <si>
    <t>Итого по  ИП Гольцер Р.С.:</t>
  </si>
  <si>
    <t>выполнения текущего ремонта жилого фонда ООО "УКЖКХ "Сервис-Центр" за март 2020 года</t>
  </si>
  <si>
    <t>01.03.2020г</t>
  </si>
  <si>
    <t>Общестроительные работы</t>
  </si>
  <si>
    <t>122,2м2</t>
  </si>
  <si>
    <t>37,2м2</t>
  </si>
  <si>
    <t>ул.Гамарника,49 п.1,4</t>
  </si>
  <si>
    <t>02.03.2020г</t>
  </si>
  <si>
    <t>ул.Лермонтова,34 кв.1,5,9,13,17</t>
  </si>
  <si>
    <t>15,35м.п</t>
  </si>
  <si>
    <t>ул.Дикопольцева,45 п.2 кв.38,39,подвал</t>
  </si>
  <si>
    <t>Утепление наружной стены дома</t>
  </si>
  <si>
    <t>25.03.2020г</t>
  </si>
  <si>
    <t>26.03.2020г</t>
  </si>
  <si>
    <t>ул.Лермонтова,34 п.2</t>
  </si>
  <si>
    <t>190,2м2</t>
  </si>
  <si>
    <t>01.04.2020г</t>
  </si>
  <si>
    <t>ул.Лермонтова,35 п.1</t>
  </si>
  <si>
    <t>143м2</t>
  </si>
  <si>
    <t>выполнения текущего ремонта жилого фонда ООО "УКЖКХ "Сервис-Центр" за апрель 2020 года</t>
  </si>
  <si>
    <t>Вывоз общестроительного мусора</t>
  </si>
  <si>
    <t>720кг</t>
  </si>
  <si>
    <t>ул.Калинина,12 кв.117</t>
  </si>
  <si>
    <t>ул.Калинина,12 кв.285</t>
  </si>
  <si>
    <t>ул.Ленинградская,35 кв.83</t>
  </si>
  <si>
    <t>ул.Ленинградская,35 кв.84</t>
  </si>
  <si>
    <t>пер.Облачный,64 п.5,6</t>
  </si>
  <si>
    <t>148,5м.п</t>
  </si>
  <si>
    <t>ул.Дикопольцева,70 п.2 кв.33,подвал</t>
  </si>
  <si>
    <t>ул.Муравьёва Амурского,11 п.1</t>
  </si>
  <si>
    <t>Ремонт лестничных маршей и лестничных площадок в МОП</t>
  </si>
  <si>
    <t>ООО"Капитал"</t>
  </si>
  <si>
    <t>74,71м2</t>
  </si>
  <si>
    <t>Ремонт сапожков лестничного марша</t>
  </si>
  <si>
    <t>выполнения текущего ремонта жилого фонда ООО "УКЖКХ "Сервис-Центр" за июнь 2020 года</t>
  </si>
  <si>
    <t>ул.Ленина,74</t>
  </si>
  <si>
    <t>Замена теплосчётчика КМ 5-4 ду 50</t>
  </si>
  <si>
    <t>ООО"ДЭСК"</t>
  </si>
  <si>
    <t>01.06.2020г</t>
  </si>
  <si>
    <t>Амурский бульвар,36 п.1,2</t>
  </si>
  <si>
    <t>ООО"Вектор-Комфорт"</t>
  </si>
  <si>
    <t>10шт</t>
  </si>
  <si>
    <t>ул.Даниловского,14 "а" п.3,4</t>
  </si>
  <si>
    <t>ул.Фрунзе,3 кв.1,18,186</t>
  </si>
  <si>
    <t>Ремонт м/п швов</t>
  </si>
  <si>
    <t>120м.п</t>
  </si>
  <si>
    <t>ул.Шеронова,121 кв.51</t>
  </si>
  <si>
    <t>21м.п</t>
  </si>
  <si>
    <t>ул.Запарина,30 кв.124,128</t>
  </si>
  <si>
    <t>51м.п</t>
  </si>
  <si>
    <t>ул.Калинина,10 кв.157</t>
  </si>
  <si>
    <t>46м.п</t>
  </si>
  <si>
    <t>ул.Фрунзе,34 кв.100</t>
  </si>
  <si>
    <t>36м.п</t>
  </si>
  <si>
    <t>ул.Ленинградская,7 кв.205</t>
  </si>
  <si>
    <t>ООО"Жилтехстрой ДВ"</t>
  </si>
  <si>
    <t>ул.Дикопольцева,64 кв.21</t>
  </si>
  <si>
    <t>54м.п</t>
  </si>
  <si>
    <t>ул.Войкова,6 кв.278</t>
  </si>
  <si>
    <t>75м.п</t>
  </si>
  <si>
    <t>ул.Некрасова,12 кв.77,91</t>
  </si>
  <si>
    <t>ул.Волочаевская,153 п.12,13,14</t>
  </si>
  <si>
    <t>Ремонт дымоходных труб</t>
  </si>
  <si>
    <t>3шт</t>
  </si>
  <si>
    <t>ул.Ким-Ю-Чена,9"а" кв.28,32,36</t>
  </si>
  <si>
    <t>72м.п</t>
  </si>
  <si>
    <t>ул.Ким-Ю-Чена,9"а"  п.1</t>
  </si>
  <si>
    <t>ул.Шевченко,4 п.1</t>
  </si>
  <si>
    <t>Ремонт крыльца</t>
  </si>
  <si>
    <t>ул.Калинина,10 п.1</t>
  </si>
  <si>
    <t>Ремонт входной группы</t>
  </si>
  <si>
    <t>41м2</t>
  </si>
  <si>
    <t>ул.Калинина,12 п,5</t>
  </si>
  <si>
    <t>Ремонт фасада,ремонт входной группы</t>
  </si>
  <si>
    <t>23,6м2</t>
  </si>
  <si>
    <t>ул.Ленина,22"а"</t>
  </si>
  <si>
    <t>Устройство железобетонной лестницы(спуска)</t>
  </si>
  <si>
    <t>ул.Фрунзе,14 п.1</t>
  </si>
  <si>
    <t>ул.Ленинградская,5</t>
  </si>
  <si>
    <t>Замена розлива ХВС</t>
  </si>
  <si>
    <t>60,4м.п</t>
  </si>
  <si>
    <t>ул.Ленинградская,15 п.1-3</t>
  </si>
  <si>
    <t>Установка противопожарных дверей входа в подвал</t>
  </si>
  <si>
    <t>ул.Лермонтова,13 п.3</t>
  </si>
  <si>
    <t>277,6м2</t>
  </si>
  <si>
    <t>ул.Лермонтова,49 п.1,2</t>
  </si>
  <si>
    <t>Ограждения газона</t>
  </si>
  <si>
    <t>48м.п</t>
  </si>
  <si>
    <t>ул.Постышева,8</t>
  </si>
  <si>
    <t>Устройство приямка для ввода ХВС</t>
  </si>
  <si>
    <t>ул.Карла Маркса,78 п.1</t>
  </si>
  <si>
    <t>12м.п</t>
  </si>
  <si>
    <t>ул,Ленинградская,34 п.3</t>
  </si>
  <si>
    <t>Замена деревянных окон на окна из ПВХ в МОП</t>
  </si>
  <si>
    <t>ул.Лениградская,7 п.3</t>
  </si>
  <si>
    <t>Ремонт входа в подъезд</t>
  </si>
  <si>
    <t>2м2</t>
  </si>
  <si>
    <t>ул.Ким-Ю-Чена,9"а" п.1</t>
  </si>
  <si>
    <t>01.06.220г</t>
  </si>
  <si>
    <t>ул.Лермонтова,1"в" п.2</t>
  </si>
  <si>
    <t>Ремонт ступенек в МОП</t>
  </si>
  <si>
    <t>ООО"Водрем Сервис""</t>
  </si>
  <si>
    <t>28шт</t>
  </si>
  <si>
    <t>ул.Дикопольцева,62 п.1</t>
  </si>
  <si>
    <t>ул.Лермонтова,13</t>
  </si>
  <si>
    <t>Ремонт канализационного выпуска</t>
  </si>
  <si>
    <t>ИП Гребенник А.С.</t>
  </si>
  <si>
    <t>ООО"Водрем- Сервис"</t>
  </si>
  <si>
    <t>30.06.2020г</t>
  </si>
  <si>
    <t>1вып.</t>
  </si>
  <si>
    <t>пер.Облачный,64 п.1</t>
  </si>
  <si>
    <t>Замена окон ПВХ и двери "Холодный алюминий"</t>
  </si>
  <si>
    <t>ООО"Авангард-Элком"</t>
  </si>
  <si>
    <t>09.06.2020г</t>
  </si>
  <si>
    <t>4/1 шт</t>
  </si>
  <si>
    <t>ул.Ленинградская,35         "а"</t>
  </si>
  <si>
    <t>Выезд геодезиста на объект</t>
  </si>
  <si>
    <t>ООО"ГеоТочка"</t>
  </si>
  <si>
    <t>22.06.2020г</t>
  </si>
  <si>
    <t>ул.Ленина,25,ул.Комсомольская,52,ул.Комсомольская,53</t>
  </si>
  <si>
    <t>Кадастровые работы по формированию межевых планов</t>
  </si>
  <si>
    <t>ООО"Дальтопосъёмка"</t>
  </si>
  <si>
    <t>ООО"Дальмонтажсервис",ООО"ОВНК"</t>
  </si>
  <si>
    <t>20.03.2020г</t>
  </si>
  <si>
    <t>выполнения текущего ремонта жилого фонда ООО "УКЖКХ "Сервис-Центр" за май 2020 года</t>
  </si>
  <si>
    <t>ул.Волочаевская,153 п.9</t>
  </si>
  <si>
    <t>01.05.2020г</t>
  </si>
  <si>
    <t>32м.п</t>
  </si>
  <si>
    <t>ул.Гоголя,16</t>
  </si>
  <si>
    <t>25,9м.п</t>
  </si>
  <si>
    <t>ул.Шевченко,4</t>
  </si>
  <si>
    <t>28,5м.п</t>
  </si>
  <si>
    <t>30м.п</t>
  </si>
  <si>
    <t>ул.Волочаевская,122 п.1</t>
  </si>
  <si>
    <t>05.05.2020г</t>
  </si>
  <si>
    <t>ул.Запарина,32</t>
  </si>
  <si>
    <t>Ремонт фасада (торец)</t>
  </si>
  <si>
    <t>286,3м2</t>
  </si>
  <si>
    <t>ул.Калинина,10п.1</t>
  </si>
  <si>
    <t>1163,1м2</t>
  </si>
  <si>
    <t>ул.Ленина,22 п.3</t>
  </si>
  <si>
    <t>370,8м2</t>
  </si>
  <si>
    <t>ул.Фрунзе,14 п.5</t>
  </si>
  <si>
    <t>Ремонт элеваторного узла</t>
  </si>
  <si>
    <t>ул.Ленина,50"а" п.2</t>
  </si>
  <si>
    <t>ул.Лермонтова,1"ж"</t>
  </si>
  <si>
    <t>139,3м.п</t>
  </si>
  <si>
    <t>Замена ввода ХВС</t>
  </si>
  <si>
    <t>28м.п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</si>
  <si>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</si>
  <si>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ул.Войкова,6 п.4   кв.114-150</t>
  </si>
  <si>
    <t>206,8м.п</t>
  </si>
  <si>
    <t>ул.Панькова,15  п.4</t>
  </si>
  <si>
    <t>Замена окон на ПВХ в МОП</t>
  </si>
  <si>
    <t>ул.Ленинградская,7 п.1-6</t>
  </si>
  <si>
    <t>Изготовление и монтаж ограждения мусорных камер</t>
  </si>
  <si>
    <t>76м.п</t>
  </si>
  <si>
    <t>ул.Запарина,1"а" п.2</t>
  </si>
  <si>
    <t>06.05.2020г</t>
  </si>
  <si>
    <t>ул.Запарина,59 п.1</t>
  </si>
  <si>
    <t>306м2</t>
  </si>
  <si>
    <t>ул.Калинина,38 п.1-3</t>
  </si>
  <si>
    <t>116шт</t>
  </si>
  <si>
    <t>ул.Карла Маркса,94</t>
  </si>
  <si>
    <t>Благоустройство контейнерной площадки</t>
  </si>
  <si>
    <t>102м2</t>
  </si>
  <si>
    <t>ул.Лермонтова,47</t>
  </si>
  <si>
    <t>08.05.2020г</t>
  </si>
  <si>
    <t>6м.п</t>
  </si>
  <si>
    <t>ул.Лермонтова,7 кв.7</t>
  </si>
  <si>
    <t>Усиление перекрытия над санузлом</t>
  </si>
  <si>
    <t>ИП Ли А.В.</t>
  </si>
  <si>
    <t>20.05.2020г</t>
  </si>
  <si>
    <t>выполнения текущего ремонта жилого фонда ООО "УКЖКХ "Сервис-Центр" за июль 2020 года</t>
  </si>
  <si>
    <t>01.07.2020г</t>
  </si>
  <si>
    <t>ул.Ленинградская,3</t>
  </si>
  <si>
    <t>Замена межэтажных деревянных дверей на металлические в МОП</t>
  </si>
  <si>
    <t>Итого по ООО "Вектор Комфорта":</t>
  </si>
  <si>
    <t>ул.Краснодарская,31    "а"</t>
  </si>
  <si>
    <t>Установка карусели</t>
  </si>
  <si>
    <t>Итого по ООО "Гейзерстрой:</t>
  </si>
  <si>
    <t xml:space="preserve">  </t>
  </si>
  <si>
    <t>ул.Волочаевская,153 п.13</t>
  </si>
  <si>
    <t>15,6м.п</t>
  </si>
  <si>
    <t>44,2м.п</t>
  </si>
  <si>
    <t>ул.Пушкина,49</t>
  </si>
  <si>
    <t>Ремонт детской площадки</t>
  </si>
  <si>
    <t>3,1м2</t>
  </si>
  <si>
    <t>ул.Ленина.28 кв.51</t>
  </si>
  <si>
    <t>ул.Фрунзе,14 кв.35</t>
  </si>
  <si>
    <t>ул.Панькова,15 кв.64</t>
  </si>
  <si>
    <t>ул.Дзержинского,8 п.5</t>
  </si>
  <si>
    <t>294,1м2</t>
  </si>
  <si>
    <t>ул.Запарина,32 п.1</t>
  </si>
  <si>
    <t>Ремонт фасада</t>
  </si>
  <si>
    <t>ул.Ленина,22 п.4</t>
  </si>
  <si>
    <t>341,2м2</t>
  </si>
  <si>
    <t>Итого по ООО"ОВНК":</t>
  </si>
  <si>
    <t>ул.Лермонтова,1"г" п.2</t>
  </si>
  <si>
    <t>278,8м2</t>
  </si>
  <si>
    <t>ул.Лермонтова,9 п.4</t>
  </si>
  <si>
    <t>пер.Облачный,74 п.3,4</t>
  </si>
  <si>
    <t>пер.Облачный,74 п.1-4</t>
  </si>
  <si>
    <t>Ремонт канализации по подсобному помещению магазина</t>
  </si>
  <si>
    <t>18,5м.п</t>
  </si>
  <si>
    <t>ул.Дикопольцева,44 п.1</t>
  </si>
  <si>
    <t>279,9м2</t>
  </si>
  <si>
    <t>ул.Ленинградская,32 кв.7,3,подвал</t>
  </si>
  <si>
    <t>Амурский бульвар,46</t>
  </si>
  <si>
    <t>Ремонт ограждения контейнерной площадки</t>
  </si>
  <si>
    <t>9м2</t>
  </si>
  <si>
    <t>ул.Войкова,6 п.2</t>
  </si>
  <si>
    <t>8м.п</t>
  </si>
  <si>
    <t>ул.Дикопольцева,76 п.1</t>
  </si>
  <si>
    <t>301,1м2</t>
  </si>
  <si>
    <t>ул.Ким-Ю-Чена,30</t>
  </si>
  <si>
    <t>Ремонт выпуска ливнёвой канализации</t>
  </si>
  <si>
    <t>5м.п</t>
  </si>
  <si>
    <t>ул.Некрасова,12 п.1-4</t>
  </si>
  <si>
    <t>32шт</t>
  </si>
  <si>
    <t>ул.Панькова,29 п.2</t>
  </si>
  <si>
    <t>283,5м2</t>
  </si>
  <si>
    <t>ул.П.Комарова,5</t>
  </si>
  <si>
    <t>Электроснабжение шлагбаума и ворот</t>
  </si>
  <si>
    <t>ул.Ленинградская,31 п.2</t>
  </si>
  <si>
    <t>03.07.2020г</t>
  </si>
  <si>
    <t>56шт</t>
  </si>
  <si>
    <t>ул.Ким-Ю-Чена,47</t>
  </si>
  <si>
    <t>Частичный ремонт дворовой части</t>
  </si>
  <si>
    <t>Итого по ООО"Капитал":</t>
  </si>
  <si>
    <t>Частичный ремонт металлической кровли</t>
  </si>
  <si>
    <t>85м2</t>
  </si>
  <si>
    <t>Итого по ООО"Спец":</t>
  </si>
  <si>
    <t>Ремонт шиферной кровли</t>
  </si>
  <si>
    <t>Итого по сторонним подрядчикам:</t>
  </si>
  <si>
    <t>ул.Комсомольская,53</t>
  </si>
  <si>
    <t>ул.Волочаевская,153</t>
  </si>
  <si>
    <t>ул.Волочаевская,176</t>
  </si>
  <si>
    <t>Ремонт цоколя</t>
  </si>
  <si>
    <t>Косметический ремонт подъезда №4</t>
  </si>
  <si>
    <t>Ремонт балкона</t>
  </si>
  <si>
    <t>ул.Фрунзе,3</t>
  </si>
  <si>
    <t>Косметический ремонт подъезда №2</t>
  </si>
  <si>
    <t>ул.Ленина,25</t>
  </si>
  <si>
    <t>пер.Донской,3</t>
  </si>
  <si>
    <t>Ремонт отмостки</t>
  </si>
  <si>
    <t>Косметический ремонт подъезда №3</t>
  </si>
  <si>
    <t>ул.Фрунзе,34</t>
  </si>
  <si>
    <t>Ремонт подъездного отопления</t>
  </si>
  <si>
    <t>ул.Истомина,34</t>
  </si>
  <si>
    <t>ул.Гоголя,14</t>
  </si>
  <si>
    <t>ул.Ленина,69</t>
  </si>
  <si>
    <t>ул.Кооперативная,5</t>
  </si>
  <si>
    <t>ул.Фрунзе,58"а"</t>
  </si>
  <si>
    <t>22м.п</t>
  </si>
  <si>
    <t>4м.п</t>
  </si>
  <si>
    <t>ул.Комсомольская,28</t>
  </si>
  <si>
    <t>38м.п</t>
  </si>
  <si>
    <t>ул.Волочаевская,120</t>
  </si>
  <si>
    <t>50м.п</t>
  </si>
  <si>
    <t>24м.п</t>
  </si>
  <si>
    <t>ул.Нагишкина,11 п.2</t>
  </si>
  <si>
    <t>88м2</t>
  </si>
  <si>
    <t>ул.Фрунзе,14</t>
  </si>
  <si>
    <t>ул.Дикопольцева,62</t>
  </si>
  <si>
    <t>172м2</t>
  </si>
  <si>
    <t>80м2</t>
  </si>
  <si>
    <t>ул.Ким-Ю-Чена,9"а"</t>
  </si>
  <si>
    <t>30м2</t>
  </si>
  <si>
    <t>Ремонт ВРУ</t>
  </si>
  <si>
    <t>ул.Дикопольцева,21 п.1-4</t>
  </si>
  <si>
    <t>ул.Дикопольцева,35</t>
  </si>
  <si>
    <t>ООО"Водрем -Сервис"</t>
  </si>
  <si>
    <t>ул.Фрунзе,74</t>
  </si>
  <si>
    <t>18м.п</t>
  </si>
  <si>
    <t>14м.п</t>
  </si>
  <si>
    <t>87м.п</t>
  </si>
  <si>
    <t>ул.Ким-Ю-Чена,45"а"</t>
  </si>
  <si>
    <t>6шт</t>
  </si>
  <si>
    <t>ул.Даниловского,14"а"</t>
  </si>
  <si>
    <t>ул.Кооперативная,5 п.1</t>
  </si>
  <si>
    <t>ул.Лермонтова,49</t>
  </si>
  <si>
    <t>45м.п</t>
  </si>
  <si>
    <t>ул.Волочаевская,122 п.4</t>
  </si>
  <si>
    <t>ул.Волочаевская,120 п.3</t>
  </si>
  <si>
    <t>ул.Дзержинского,6 п.1</t>
  </si>
  <si>
    <t>46м2</t>
  </si>
  <si>
    <t>ул.Волочаевская,115</t>
  </si>
  <si>
    <t>88м.п</t>
  </si>
  <si>
    <t>ул.Некрасова,12 кв.144</t>
  </si>
  <si>
    <t>55м2</t>
  </si>
  <si>
    <t>11шт</t>
  </si>
  <si>
    <t>1усл</t>
  </si>
  <si>
    <t>154м2</t>
  </si>
  <si>
    <t>4м2</t>
  </si>
  <si>
    <t>ул.Нагишкина,11 п.1,2</t>
  </si>
  <si>
    <t>Дата составления</t>
  </si>
  <si>
    <t>9шт</t>
  </si>
  <si>
    <t>ул.Гамарника,15 п.3,4</t>
  </si>
  <si>
    <t>70м.п</t>
  </si>
  <si>
    <t>12шт</t>
  </si>
  <si>
    <t>87м2</t>
  </si>
  <si>
    <t>ул.Лермонтова,51 п.3,4</t>
  </si>
  <si>
    <t>ул.Ким-Ю-Чена,22</t>
  </si>
  <si>
    <t>86шт</t>
  </si>
  <si>
    <t>25,5м.п</t>
  </si>
  <si>
    <t>21,5м.п</t>
  </si>
  <si>
    <t>ул.Войкова,5 п.1,2</t>
  </si>
  <si>
    <t>ул.Фрунзе,3 п.1</t>
  </si>
  <si>
    <t>пер.Ростовский,5 п.1-4</t>
  </si>
  <si>
    <t>ул.Гайдара,12 п.4</t>
  </si>
  <si>
    <t>ул.П.Комарова,2 п.2</t>
  </si>
  <si>
    <t>25м.п</t>
  </si>
  <si>
    <t>70м</t>
  </si>
  <si>
    <t>32м</t>
  </si>
  <si>
    <t>Устройство контейнерной площадки</t>
  </si>
  <si>
    <t>ул.Калинина,50 п.2</t>
  </si>
  <si>
    <t>6м2</t>
  </si>
  <si>
    <t>31м.п</t>
  </si>
  <si>
    <t>пер.Ростовский,5 п.2</t>
  </si>
  <si>
    <t>ул.Волочаевская,153 п.5</t>
  </si>
  <si>
    <t>34шт</t>
  </si>
  <si>
    <t>298м2</t>
  </si>
  <si>
    <t xml:space="preserve">   </t>
  </si>
  <si>
    <t>300м2</t>
  </si>
  <si>
    <t>ул.Карла Маркса,94 п.2</t>
  </si>
  <si>
    <t>Замена тамбурной двери</t>
  </si>
  <si>
    <t>ООО"Вига"</t>
  </si>
  <si>
    <t>Итого по ООО"Вига":</t>
  </si>
  <si>
    <t>ООО"СИГУР"</t>
  </si>
  <si>
    <t>Ремонт тамбура</t>
  </si>
  <si>
    <t>ул.Войкова,6 п.1</t>
  </si>
  <si>
    <t>ул.Ким-Ю-Чена,9"а" п.3</t>
  </si>
  <si>
    <t>12м2</t>
  </si>
  <si>
    <t>27шт</t>
  </si>
  <si>
    <t>ул.Ленина,13 п.2</t>
  </si>
  <si>
    <t>51,4м.п</t>
  </si>
  <si>
    <t>66м2</t>
  </si>
  <si>
    <t>Уссурийский бульвар,4</t>
  </si>
  <si>
    <t>ул.Дикопольцева,64 п.1-3</t>
  </si>
  <si>
    <t>Итого по ИП Иванов В.А.:</t>
  </si>
  <si>
    <t>Установка тамбурных дверей в МОП</t>
  </si>
  <si>
    <t>ИП Иванов В.А.</t>
  </si>
  <si>
    <t>ул.Нагишкина,11 п.1</t>
  </si>
  <si>
    <t>ул.Ким-Ю-Чена,9"а" п.5</t>
  </si>
  <si>
    <t>Итого по ООО"ЖИЛТЕХСТРОЙ ДВ":</t>
  </si>
  <si>
    <t>Ремонт асфальтового покрытия</t>
  </si>
  <si>
    <t>55шт</t>
  </si>
  <si>
    <t>Уссурийский бульвар,4 п.1</t>
  </si>
  <si>
    <t>57шт</t>
  </si>
  <si>
    <t>Установка светодиодных светильников</t>
  </si>
  <si>
    <t>Замена участка теплотрассы в подвале</t>
  </si>
  <si>
    <t>б/н</t>
  </si>
  <si>
    <t>Установка ограждения</t>
  </si>
  <si>
    <t>Итого по ООО"Жилтехстрой ДВ":</t>
  </si>
  <si>
    <t>выполнения текущего ремонта жилого фонда ООО "УКЖКХ "Сервис-Центр" за август 2020 года</t>
  </si>
  <si>
    <t>01.08.2020г</t>
  </si>
  <si>
    <t>ул.Фрунзе,58"а" кв.29,48,52</t>
  </si>
  <si>
    <t>03.08.2020г</t>
  </si>
  <si>
    <t>ул.Дзержинского,6 кв.105</t>
  </si>
  <si>
    <t>ул.Запарина,30 кв.148</t>
  </si>
  <si>
    <t>ул.Фрунзе,14 кв.34</t>
  </si>
  <si>
    <t>ул.Фрунзе,14 кв.55,59</t>
  </si>
  <si>
    <t>ул.Ленинградская,7 кв.134</t>
  </si>
  <si>
    <t>ул.Ленинградская,10 кв.74,75</t>
  </si>
  <si>
    <t>ул.Ленинградская,10 кв.67</t>
  </si>
  <si>
    <t>ул.Лермонтова,1"б" кв.44,21</t>
  </si>
  <si>
    <t>ул.Лермонтова,5 кв.27</t>
  </si>
  <si>
    <t>591,1м2</t>
  </si>
  <si>
    <t>Амурский бульвар,40 кв.7--13</t>
  </si>
  <si>
    <t>Ремонт кровли(вход в подвал)</t>
  </si>
  <si>
    <t>8,5м2</t>
  </si>
  <si>
    <t>ул.Волочаевская,153 п.6-9</t>
  </si>
  <si>
    <t>Электромонтажные работы(освещение чёрных входов)</t>
  </si>
  <si>
    <t>ул.Гоголя,14 п.4</t>
  </si>
  <si>
    <t>ул.Дзержинского,62 кв.2,3,10,подвал</t>
  </si>
  <si>
    <t>Ремонт полотенцесушителя</t>
  </si>
  <si>
    <t>25,5м2</t>
  </si>
  <si>
    <t>ул.Ленина,8 кв.67</t>
  </si>
  <si>
    <t>М.Амурского,50 кв.39,41</t>
  </si>
  <si>
    <t>28,1м.п</t>
  </si>
  <si>
    <t>ул.Панькова,15 кв.18</t>
  </si>
  <si>
    <t>ул.Панькова,15 кв.19</t>
  </si>
  <si>
    <t>984м2</t>
  </si>
  <si>
    <t>Ремонт крыльца,пандус</t>
  </si>
  <si>
    <t>Ремонт отмостки (торец,за домом)</t>
  </si>
  <si>
    <t>84,3м2</t>
  </si>
  <si>
    <t>943,5м2</t>
  </si>
  <si>
    <t>ул.Калинина,10 п.4</t>
  </si>
  <si>
    <t>1220,6м2</t>
  </si>
  <si>
    <t>Усиление плиты перекрытия в тамбуре подъезда</t>
  </si>
  <si>
    <t>Ремонт входной группы 1-го этажа</t>
  </si>
  <si>
    <t>ул.Ленинградская,15 п.1,3,4</t>
  </si>
  <si>
    <t>139,5 м.п</t>
  </si>
  <si>
    <t>Замена окон из ПВХ в МОП</t>
  </si>
  <si>
    <t>ул.Войкова18</t>
  </si>
  <si>
    <t>Устройство металлического мостика на дворовой части</t>
  </si>
  <si>
    <t>1,8м2</t>
  </si>
  <si>
    <t>Замена светильников(дворовая часть)</t>
  </si>
  <si>
    <t>Заделка входов в подвал</t>
  </si>
  <si>
    <t>Освещение аншлага дома</t>
  </si>
  <si>
    <t>286,8м2</t>
  </si>
  <si>
    <t>Ремонт парапета кровли</t>
  </si>
  <si>
    <t>10,6м2</t>
  </si>
  <si>
    <t>ул.Краснодарская,31    "а" кв.110</t>
  </si>
  <si>
    <t>ул.Краснодарская,31    "а"  п.6,7</t>
  </si>
  <si>
    <t xml:space="preserve">Ремонт крылец </t>
  </si>
  <si>
    <t>ул.Лениградская,7</t>
  </si>
  <si>
    <t>Бетонирование полов в мусорокамерах</t>
  </si>
  <si>
    <t>11,4м2</t>
  </si>
  <si>
    <t>ул.Ленинградская,9 п.2</t>
  </si>
  <si>
    <t>141м2</t>
  </si>
  <si>
    <t>ул.Волочаевская,122 кв.28</t>
  </si>
  <si>
    <t>Установка оконных отливов</t>
  </si>
  <si>
    <t>ул.Панькова,29 п.1-3</t>
  </si>
  <si>
    <t>ул.Краснодарская,31 "а"</t>
  </si>
  <si>
    <t>Ремонт парковки</t>
  </si>
  <si>
    <t>ИП Овакян А.Ш.</t>
  </si>
  <si>
    <t>Итого по ИП Овакян А.Ш.:</t>
  </si>
  <si>
    <t>ООО"ТриТэк"</t>
  </si>
  <si>
    <t>Итого по ООО"ТриТэк":</t>
  </si>
  <si>
    <t>ул.Ленинградская,35       "а"</t>
  </si>
  <si>
    <t>Юридические услуги</t>
  </si>
  <si>
    <t>выполнения текущего ремонта жилого фонда ООО "УКЖКХ "Сервис-Центр" за июль-август 2020 года</t>
  </si>
  <si>
    <t>выполнения текущего ремонта жилого фонда ООО "УКЖКХ "Сервис-Центр" за сентябрь 2020 года</t>
  </si>
  <si>
    <t>01.09.2020г</t>
  </si>
  <si>
    <t>Устройство парковки во дворе</t>
  </si>
  <si>
    <t>ул.Ленина,13 п.1-3</t>
  </si>
  <si>
    <t>Замена тамбурных дверей в МОП</t>
  </si>
  <si>
    <t>350,6м2</t>
  </si>
  <si>
    <t>ул.Дзержинского,6 квю2,105,109</t>
  </si>
  <si>
    <t>ул.Калинина,12 кв.240</t>
  </si>
  <si>
    <t>ул.Фрунзе,14 кв.114</t>
  </si>
  <si>
    <t>ул.Лермонтова,1"ж" кв.13</t>
  </si>
  <si>
    <t>ул.Лермонтова,9 кв.44</t>
  </si>
  <si>
    <t>ул.Лермонтова,13 кв.75</t>
  </si>
  <si>
    <t>Диагностирование внутридомового и внутриквартирного газового оборудования</t>
  </si>
  <si>
    <t>СЦ-ВО-176</t>
  </si>
  <si>
    <t>СЦ-ДК-62</t>
  </si>
  <si>
    <t>ул.Калинина,12 кв.43</t>
  </si>
  <si>
    <t>Установка гофры в вентиляционный канал</t>
  </si>
  <si>
    <t>ул.Фрунзе,34 кв.108</t>
  </si>
  <si>
    <t>Установка 2-х активных дефлекторов</t>
  </si>
  <si>
    <t>62м2</t>
  </si>
  <si>
    <t>ул.Гоголя,15 кв.78</t>
  </si>
  <si>
    <t>Устройство ограждения дворовой тер-и</t>
  </si>
  <si>
    <t>ул.Калинина,80 кв.11</t>
  </si>
  <si>
    <t>ул.Ленинградская,9 кв.68</t>
  </si>
  <si>
    <t>Монтаж кабельканала</t>
  </si>
  <si>
    <t>174м.п</t>
  </si>
  <si>
    <t>73,9м2</t>
  </si>
  <si>
    <t>ул.Дзержинского,6 п.2</t>
  </si>
  <si>
    <t>794,8м2</t>
  </si>
  <si>
    <t>ул.Фрунзе,14 п.1-3</t>
  </si>
  <si>
    <t>26,2м2</t>
  </si>
  <si>
    <t>18,4м2</t>
  </si>
  <si>
    <t>ул.Ленинградская,32 п.2</t>
  </si>
  <si>
    <t>ул.Лермонтова,51 п.4</t>
  </si>
  <si>
    <t>Рремонт розлива отопления</t>
  </si>
  <si>
    <t>19,2м.п</t>
  </si>
  <si>
    <t>62,8м.п</t>
  </si>
  <si>
    <t>Амурский б-р,46(торец)</t>
  </si>
  <si>
    <t>Ремонт бетонной отмостки</t>
  </si>
  <si>
    <t>16,2м2</t>
  </si>
  <si>
    <t>793м.п</t>
  </si>
  <si>
    <t>Установка дорожных полусфер</t>
  </si>
  <si>
    <t>289,8м2</t>
  </si>
  <si>
    <t>Ремонт пожарного водопровода</t>
  </si>
  <si>
    <t>Окраска металлоконструкции по фасаду</t>
  </si>
  <si>
    <t>145,8м2</t>
  </si>
  <si>
    <t>ул.Ким-Ю-Чена,45"а" п.3,4</t>
  </si>
  <si>
    <t>Ремонт входов в подвал</t>
  </si>
  <si>
    <t>ул.Войкова,5 п.1-4</t>
  </si>
  <si>
    <t>пер.Донской,3 п.1-4</t>
  </si>
  <si>
    <t>Изготовление и установка дверей входной группы в МОП</t>
  </si>
  <si>
    <t>Разработка проекта по реконструкции системы электроснабжения в МКД</t>
  </si>
  <si>
    <t>ООО"ВАРД"</t>
  </si>
  <si>
    <t>11.09.2020г</t>
  </si>
  <si>
    <t>Итого по ООО"ВАРД":</t>
  </si>
  <si>
    <t>ИП Гребенник А,С,</t>
  </si>
  <si>
    <t>29.09.2020г</t>
  </si>
  <si>
    <t>9м</t>
  </si>
  <si>
    <t>Итого по ИП Гребенник А,С,:</t>
  </si>
  <si>
    <t>ООО"УЗБ"</t>
  </si>
  <si>
    <t>433,3м2</t>
  </si>
  <si>
    <t>Итого по ООО"УЗБ":</t>
  </si>
  <si>
    <t>выполнения текущего ремонта жилого фонда ООО "УКЖКХ "Сервис-Центр" за октябрь 2020 года</t>
  </si>
  <si>
    <t>01.10.2020г</t>
  </si>
  <si>
    <t>ул.Волочаевская,122 кв.108</t>
  </si>
  <si>
    <t>ул.Войкова,6 кв.76</t>
  </si>
  <si>
    <t>111,8м2</t>
  </si>
  <si>
    <t>Освещение контейнерной площадки</t>
  </si>
  <si>
    <t>Освещение дворовой территории</t>
  </si>
  <si>
    <t>Изготовление и установка ограждения дворовой территории</t>
  </si>
  <si>
    <t>ул.Запарина,8 п.2</t>
  </si>
  <si>
    <t>541,1м2</t>
  </si>
  <si>
    <t>ул.Запарина,32 п.2,4</t>
  </si>
  <si>
    <t>986,2м2</t>
  </si>
  <si>
    <t>ул.Гамарника,82 п.2,4</t>
  </si>
  <si>
    <t>ул.Гамарника,82 п.2,3</t>
  </si>
  <si>
    <t>ул.Гамарника,84 п.2</t>
  </si>
  <si>
    <t>325,4м2</t>
  </si>
  <si>
    <t>ул.Лермонтова,5 п.2</t>
  </si>
  <si>
    <t>388,3м2</t>
  </si>
  <si>
    <t xml:space="preserve">Изготовление и установка козырька </t>
  </si>
  <si>
    <t>ул.Дикопольцева,11         п. 1-3</t>
  </si>
  <si>
    <t>930м2</t>
  </si>
  <si>
    <t>Установка входной двери в подвал</t>
  </si>
  <si>
    <t>Ремонт откосов тамбурных дверей</t>
  </si>
  <si>
    <t>352,3м2</t>
  </si>
  <si>
    <t>ул.Краснодарская,31        "а" п.3</t>
  </si>
  <si>
    <t>Косметический ремонт        1-го этажа подъезда</t>
  </si>
  <si>
    <t>Итого по ИП Гольцер Р.С.:</t>
  </si>
  <si>
    <t>28.10.2020г</t>
  </si>
  <si>
    <t>пер.Облачный,64 п.2-4</t>
  </si>
  <si>
    <t>Замена окон ПВХ,тамбурных дверей</t>
  </si>
  <si>
    <t>10.09.2020г</t>
  </si>
  <si>
    <t>пер.Облачный,64 п.5,7,8</t>
  </si>
  <si>
    <t>24.08.2020г</t>
  </si>
  <si>
    <t>Итого по ООО"Авангард- Элком":</t>
  </si>
  <si>
    <t>Изготовление и установка калитки в МОП</t>
  </si>
  <si>
    <t>ИП Середняков В.И.</t>
  </si>
  <si>
    <t>14.09.2020г</t>
  </si>
  <si>
    <t>Итого по ИП Середников В.И.:</t>
  </si>
  <si>
    <t>Монтаж шлагбаума</t>
  </si>
  <si>
    <t>23.09.2020г</t>
  </si>
  <si>
    <t>Монтаж QSM модуля управления автоматикой</t>
  </si>
  <si>
    <t>14.10.2020г</t>
  </si>
  <si>
    <t>Итого по ООО"СИГУР":</t>
  </si>
  <si>
    <t>30.10.2020г</t>
  </si>
  <si>
    <t>ул.Карла Маркса,94 п.3</t>
  </si>
  <si>
    <t>411,8м2</t>
  </si>
  <si>
    <t>выполнения текущего ремонта жилого фонда ООО "УКЖКХ "Сервис-Центр" за ноябрь 2020 года</t>
  </si>
  <si>
    <t>30.11.2020г</t>
  </si>
  <si>
    <t>г.Хабаровск,ул.Калинина,д.5</t>
  </si>
  <si>
    <t>02.11.2020г</t>
  </si>
  <si>
    <t>г.Хабаровск,ул.Муравьева-Амурского,д.40</t>
  </si>
  <si>
    <t>Ремонт стояков отопления кв. 11-15</t>
  </si>
  <si>
    <t>г.Хабаровск,ул.Калинина,д.76</t>
  </si>
  <si>
    <t xml:space="preserve">Изготовление и установка ограждения </t>
  </si>
  <si>
    <t>г.Хабаровск,ул.Ким Ю Чена,д.9а</t>
  </si>
  <si>
    <t>Ремонт стояков отопления кв.167-175,179</t>
  </si>
  <si>
    <t>г.Хабаровск,ул.Фрунзе,д.58а</t>
  </si>
  <si>
    <t>Изготовление и установка металлических дверей(выход на кровлю)</t>
  </si>
  <si>
    <t>г.Хабаровск,ул.Запарина,д.8</t>
  </si>
  <si>
    <t>г.Хабаровск,ул.Волочаевская,д.131</t>
  </si>
  <si>
    <t>Замена канализационного стояка по кухне кв.4-36</t>
  </si>
  <si>
    <t>г.Хабаровск,ул.Ленина,д.25</t>
  </si>
  <si>
    <t>Ремонт балкона кв.10</t>
  </si>
  <si>
    <t>г.Хабаровск,ул.Запарина,д.30</t>
  </si>
  <si>
    <t>20м</t>
  </si>
  <si>
    <t>Замена светильиков и датчиков п.4</t>
  </si>
  <si>
    <t>г.Хабаровск,ул.Ленинградская,д.5</t>
  </si>
  <si>
    <t>г.Хабаровск,ул.Гамарника,д.80а</t>
  </si>
  <si>
    <t>Ремонт входа в подвал п.№3</t>
  </si>
  <si>
    <t>Ремонт входа в подвал п.№6</t>
  </si>
  <si>
    <t>г.Хабаровск,ул.Лермонтова,д.1б,1в,1г,1ж,5,7</t>
  </si>
  <si>
    <t>Установка ограждения контейнерной площадки с местом под КГМ</t>
  </si>
  <si>
    <t>г.Хабаровск,ул.Карла Маркса,д.78</t>
  </si>
  <si>
    <t>Косметический ремонт подъезд №2</t>
  </si>
  <si>
    <t>Косметический ремонт подъезд №4</t>
  </si>
  <si>
    <t>Теплоизоляция входных дверей</t>
  </si>
  <si>
    <t>г.Хабаровск,ул.Ленинградская,д.33</t>
  </si>
  <si>
    <t>г.Хабаровск,ул.Дикопольцева,д.76</t>
  </si>
  <si>
    <t>г.Хабаровск,ул.Войкова,д.5</t>
  </si>
  <si>
    <t>Строительные работы (после ЭМР)</t>
  </si>
  <si>
    <t>г.Хабаровск,ул.Дикопольцева,д.35</t>
  </si>
  <si>
    <t>Монтажные и пусконаладочные работы домофонной системы на калитке</t>
  </si>
  <si>
    <t>ООО"ВостокТехноСервис"</t>
  </si>
  <si>
    <t>Итого по ООО"ВостокТехноСервис":</t>
  </si>
  <si>
    <t>г.Хабаровск,ул.Ленинградская,д.10</t>
  </si>
  <si>
    <t>Ремонт кровли, п.1,2,4</t>
  </si>
  <si>
    <t>2/11-2020</t>
  </si>
  <si>
    <t>г.Хабаровск,ул.Ким Ю Чена,д.45а</t>
  </si>
  <si>
    <t xml:space="preserve">Ремонт кровли </t>
  </si>
  <si>
    <t>1/11-2020</t>
  </si>
  <si>
    <t>г.Хабаровск,ул.Истомина,д.42а</t>
  </si>
  <si>
    <t>Ремонт ступенек в подъездах №1,2,стяжка лестничных площадок</t>
  </si>
  <si>
    <t>ООО"КАПИТАЛ"</t>
  </si>
  <si>
    <t>г.Хабаровск,ул.Лермонтова,д.51</t>
  </si>
  <si>
    <t>Стяжка пола в подвале</t>
  </si>
  <si>
    <t>15,5м2</t>
  </si>
  <si>
    <t>г.Хабаровск,.ульвар Амурский,д.46</t>
  </si>
  <si>
    <t>Ремонт ступенек в подъезде №3</t>
  </si>
  <si>
    <t>Итого по ООО"КАПИТАЛ":</t>
  </si>
  <si>
    <t>ул.Карла Маркса,94 п.4</t>
  </si>
  <si>
    <t>УТВЕРЖДАЮ:</t>
  </si>
  <si>
    <t xml:space="preserve">                   </t>
  </si>
  <si>
    <t>Директор</t>
  </si>
  <si>
    <t>ООО"УКЖКХ"Сервис-Центр"</t>
  </si>
  <si>
    <t>Н.П.Миненко</t>
  </si>
  <si>
    <t>Главный инженер ООО"УКЖКХ"Сервис-Центр"                                                                                                                   Г.М.Разлатая</t>
  </si>
  <si>
    <t>выполнения текущего ремонта жилого фонда ООО "УКЖКХ "Сервис-Центр" за декабрь 2020 года</t>
  </si>
  <si>
    <t>30.12.2020г</t>
  </si>
  <si>
    <t>г.Хабаровск,ул.Комсомольская,д.53</t>
  </si>
  <si>
    <t>Изготовление и установка перил</t>
  </si>
  <si>
    <t>01.12.2020г</t>
  </si>
  <si>
    <t>34,3м</t>
  </si>
  <si>
    <t>г.Хабаровск,ул.Ленинградская,д.35</t>
  </si>
  <si>
    <t>Установка циркуляционного насоса на систему ГВС</t>
  </si>
  <si>
    <t>г.Хабаровск,ул.Кооперативная,д.5</t>
  </si>
  <si>
    <t>Ремонт колясочной п.1</t>
  </si>
  <si>
    <t>ООО"КОМДУК"</t>
  </si>
  <si>
    <t>21.10.2020г</t>
  </si>
  <si>
    <t>Ремонт колясочной п.4</t>
  </si>
  <si>
    <t>Итого по ООО"КОМДУК":</t>
  </si>
  <si>
    <t>г.Хабаровск,ул.Дикопольцева,д.62</t>
  </si>
  <si>
    <t>Ремонт козырьков п 1-4</t>
  </si>
  <si>
    <t>ООО"ЖИЛТЕХСТРОЙ ДВ"</t>
  </si>
  <si>
    <t>253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</si>
</sst>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left" wrapText="1"/>
    </xf>
    <xf numFmtId="43" fontId="3" fillId="0" borderId="18" xfId="58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43" fontId="4" fillId="0" borderId="18" xfId="58" applyFont="1" applyFill="1" applyBorder="1" applyAlignment="1">
      <alignment horizontal="right"/>
    </xf>
    <xf numFmtId="43" fontId="4" fillId="0" borderId="18" xfId="58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43" fontId="3" fillId="0" borderId="16" xfId="58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3" fontId="4" fillId="0" borderId="16" xfId="58" applyFont="1" applyFill="1" applyBorder="1" applyAlignment="1">
      <alignment horizontal="center"/>
    </xf>
    <xf numFmtId="43" fontId="4" fillId="0" borderId="16" xfId="58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16" fontId="0" fillId="0" borderId="18" xfId="0" applyNumberForma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vertical="center" wrapText="1"/>
    </xf>
    <xf numFmtId="2" fontId="0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1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zoomScalePageLayoutView="0" workbookViewId="0" topLeftCell="A13">
      <selection activeCell="I9" sqref="I9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13.00390625" style="1" customWidth="1"/>
    <col min="4" max="4" width="22.28125" style="1" customWidth="1"/>
    <col min="5" max="5" width="22.7109375" style="1" customWidth="1"/>
    <col min="6" max="6" width="19.57421875" style="1" customWidth="1"/>
    <col min="7" max="7" width="12.8515625" style="1" customWidth="1"/>
    <col min="8" max="8" width="8.7109375" style="1" customWidth="1"/>
    <col min="9" max="9" width="10.421875" style="1" customWidth="1"/>
    <col min="10" max="10" width="8.57421875" style="1" customWidth="1"/>
    <col min="11" max="11" width="9.140625" style="1" customWidth="1"/>
    <col min="12" max="12" width="12.140625" style="1" bestFit="1" customWidth="1"/>
    <col min="13" max="14" width="8.57421875" style="1" customWidth="1"/>
    <col min="15" max="16384" width="9.140625" style="1" customWidth="1"/>
  </cols>
  <sheetData>
    <row r="1" spans="11:255" ht="12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0" ht="12.75">
      <c r="A2" s="3"/>
      <c r="B2" s="123" t="s">
        <v>12</v>
      </c>
      <c r="C2" s="123"/>
      <c r="D2" s="123"/>
      <c r="E2" s="123"/>
      <c r="F2" s="123"/>
      <c r="G2" s="123"/>
      <c r="H2" s="123"/>
      <c r="I2" s="123"/>
      <c r="J2" s="5"/>
    </row>
    <row r="3" spans="1:10" ht="12.75">
      <c r="A3" s="124" t="s">
        <v>102</v>
      </c>
      <c r="B3" s="124"/>
      <c r="C3" s="124"/>
      <c r="D3" s="124"/>
      <c r="E3" s="124"/>
      <c r="F3" s="124"/>
      <c r="G3" s="124"/>
      <c r="H3" s="5"/>
      <c r="I3" s="5"/>
      <c r="J3" s="5"/>
    </row>
    <row r="4" spans="1:10" ht="15" customHeight="1">
      <c r="A4" s="59" t="s">
        <v>20</v>
      </c>
      <c r="B4" s="6"/>
      <c r="C4" s="125" t="s">
        <v>63</v>
      </c>
      <c r="D4" s="6" t="s">
        <v>1</v>
      </c>
      <c r="E4" s="128" t="s">
        <v>61</v>
      </c>
      <c r="F4" s="7" t="s">
        <v>2</v>
      </c>
      <c r="G4" s="8" t="s">
        <v>3</v>
      </c>
      <c r="H4" s="9"/>
      <c r="I4" s="10"/>
      <c r="J4" s="128" t="s">
        <v>37</v>
      </c>
    </row>
    <row r="5" spans="1:10" ht="12.75">
      <c r="A5" s="11" t="s">
        <v>0</v>
      </c>
      <c r="B5" s="12" t="s">
        <v>5</v>
      </c>
      <c r="C5" s="126"/>
      <c r="D5" s="12"/>
      <c r="E5" s="129"/>
      <c r="F5" s="13" t="s">
        <v>6</v>
      </c>
      <c r="G5" s="51" t="s">
        <v>7</v>
      </c>
      <c r="H5" s="131" t="s">
        <v>91</v>
      </c>
      <c r="I5" s="131" t="s">
        <v>92</v>
      </c>
      <c r="J5" s="129"/>
    </row>
    <row r="6" spans="1:10" ht="12.75">
      <c r="A6" s="14" t="s">
        <v>4</v>
      </c>
      <c r="B6" s="14"/>
      <c r="C6" s="127"/>
      <c r="D6" s="14"/>
      <c r="E6" s="130"/>
      <c r="F6" s="16" t="s">
        <v>8</v>
      </c>
      <c r="G6" s="15"/>
      <c r="H6" s="132"/>
      <c r="I6" s="132"/>
      <c r="J6" s="130"/>
    </row>
    <row r="7" spans="1:10" ht="12.75">
      <c r="A7" s="17">
        <v>1</v>
      </c>
      <c r="B7" s="26">
        <v>2</v>
      </c>
      <c r="C7" s="26">
        <v>3</v>
      </c>
      <c r="D7" s="17">
        <v>4</v>
      </c>
      <c r="E7" s="26">
        <v>5</v>
      </c>
      <c r="F7" s="26">
        <v>6</v>
      </c>
      <c r="G7" s="17">
        <v>7</v>
      </c>
      <c r="H7" s="26">
        <v>8</v>
      </c>
      <c r="I7" s="26">
        <v>9</v>
      </c>
      <c r="J7" s="17">
        <v>10</v>
      </c>
    </row>
    <row r="8" spans="1:10" ht="30">
      <c r="A8" s="15">
        <v>1</v>
      </c>
      <c r="B8" s="37" t="s">
        <v>104</v>
      </c>
      <c r="C8" s="46" t="s">
        <v>9</v>
      </c>
      <c r="D8" s="35" t="s">
        <v>27</v>
      </c>
      <c r="E8" s="44" t="s">
        <v>10</v>
      </c>
      <c r="F8" s="37" t="s">
        <v>14</v>
      </c>
      <c r="G8" s="18">
        <v>125548</v>
      </c>
      <c r="H8" s="15">
        <v>1</v>
      </c>
      <c r="I8" s="39" t="s">
        <v>105</v>
      </c>
      <c r="J8" s="31" t="s">
        <v>106</v>
      </c>
    </row>
    <row r="9" spans="1:10" ht="30">
      <c r="A9" s="15">
        <v>2</v>
      </c>
      <c r="B9" s="37" t="s">
        <v>107</v>
      </c>
      <c r="C9" s="46" t="s">
        <v>9</v>
      </c>
      <c r="D9" s="35" t="s">
        <v>27</v>
      </c>
      <c r="E9" s="44" t="s">
        <v>10</v>
      </c>
      <c r="F9" s="37" t="s">
        <v>14</v>
      </c>
      <c r="G9" s="18">
        <v>292702</v>
      </c>
      <c r="H9" s="15">
        <v>2</v>
      </c>
      <c r="I9" s="39" t="s">
        <v>105</v>
      </c>
      <c r="J9" s="31" t="s">
        <v>108</v>
      </c>
    </row>
    <row r="10" spans="1:10" ht="30">
      <c r="A10" s="15">
        <v>3</v>
      </c>
      <c r="B10" s="37" t="s">
        <v>95</v>
      </c>
      <c r="C10" s="46" t="s">
        <v>9</v>
      </c>
      <c r="D10" s="35" t="s">
        <v>93</v>
      </c>
      <c r="E10" s="36" t="s">
        <v>14</v>
      </c>
      <c r="F10" s="37" t="s">
        <v>14</v>
      </c>
      <c r="G10" s="38">
        <v>41984</v>
      </c>
      <c r="H10" s="55">
        <v>3</v>
      </c>
      <c r="I10" s="39" t="s">
        <v>103</v>
      </c>
      <c r="J10" s="31" t="s">
        <v>40</v>
      </c>
    </row>
    <row r="11" spans="1:10" ht="30">
      <c r="A11" s="15">
        <v>4</v>
      </c>
      <c r="B11" s="37" t="s">
        <v>109</v>
      </c>
      <c r="C11" s="40" t="s">
        <v>9</v>
      </c>
      <c r="D11" s="58" t="s">
        <v>18</v>
      </c>
      <c r="E11" s="36" t="s">
        <v>14</v>
      </c>
      <c r="F11" s="37" t="s">
        <v>14</v>
      </c>
      <c r="G11" s="38">
        <v>39092</v>
      </c>
      <c r="H11" s="15">
        <v>4</v>
      </c>
      <c r="I11" s="39" t="s">
        <v>103</v>
      </c>
      <c r="J11" s="31" t="s">
        <v>110</v>
      </c>
    </row>
    <row r="12" spans="1:10" ht="30">
      <c r="A12" s="15">
        <v>5</v>
      </c>
      <c r="B12" s="37" t="s">
        <v>109</v>
      </c>
      <c r="C12" s="46" t="s">
        <v>9</v>
      </c>
      <c r="D12" s="35" t="s">
        <v>17</v>
      </c>
      <c r="E12" s="36" t="s">
        <v>14</v>
      </c>
      <c r="F12" s="37" t="s">
        <v>14</v>
      </c>
      <c r="G12" s="18">
        <v>30035</v>
      </c>
      <c r="H12" s="15">
        <v>5</v>
      </c>
      <c r="I12" s="39" t="s">
        <v>103</v>
      </c>
      <c r="J12" s="31" t="s">
        <v>59</v>
      </c>
    </row>
    <row r="13" spans="1:10" ht="30">
      <c r="A13" s="15">
        <v>6</v>
      </c>
      <c r="B13" s="37" t="s">
        <v>26</v>
      </c>
      <c r="C13" s="46" t="s">
        <v>9</v>
      </c>
      <c r="D13" s="35" t="s">
        <v>29</v>
      </c>
      <c r="E13" s="36" t="s">
        <v>14</v>
      </c>
      <c r="F13" s="37" t="s">
        <v>14</v>
      </c>
      <c r="G13" s="18">
        <v>7827</v>
      </c>
      <c r="H13" s="15">
        <v>6</v>
      </c>
      <c r="I13" s="39" t="s">
        <v>103</v>
      </c>
      <c r="J13" s="31" t="s">
        <v>42</v>
      </c>
    </row>
    <row r="14" spans="1:10" ht="30">
      <c r="A14" s="15">
        <v>7</v>
      </c>
      <c r="B14" s="37" t="s">
        <v>111</v>
      </c>
      <c r="C14" s="40" t="s">
        <v>9</v>
      </c>
      <c r="D14" s="58" t="s">
        <v>21</v>
      </c>
      <c r="E14" s="36" t="s">
        <v>14</v>
      </c>
      <c r="F14" s="37" t="s">
        <v>14</v>
      </c>
      <c r="G14" s="38">
        <v>233619</v>
      </c>
      <c r="H14" s="15">
        <v>7</v>
      </c>
      <c r="I14" s="39" t="s">
        <v>103</v>
      </c>
      <c r="J14" s="31" t="s">
        <v>112</v>
      </c>
    </row>
    <row r="15" spans="1:10" ht="30">
      <c r="A15" s="15">
        <v>8</v>
      </c>
      <c r="B15" s="37" t="s">
        <v>39</v>
      </c>
      <c r="C15" s="46" t="s">
        <v>9</v>
      </c>
      <c r="D15" s="50" t="s">
        <v>71</v>
      </c>
      <c r="E15" s="36" t="s">
        <v>13</v>
      </c>
      <c r="F15" s="45" t="s">
        <v>13</v>
      </c>
      <c r="G15" s="38">
        <v>225108</v>
      </c>
      <c r="H15" s="15">
        <v>8</v>
      </c>
      <c r="I15" s="39" t="s">
        <v>105</v>
      </c>
      <c r="J15" s="31" t="s">
        <v>113</v>
      </c>
    </row>
    <row r="16" spans="1:10" ht="15">
      <c r="A16" s="15">
        <v>9</v>
      </c>
      <c r="B16" s="37" t="s">
        <v>28</v>
      </c>
      <c r="C16" s="46" t="s">
        <v>9</v>
      </c>
      <c r="D16" s="50" t="s">
        <v>19</v>
      </c>
      <c r="E16" s="36" t="s">
        <v>13</v>
      </c>
      <c r="F16" s="45" t="s">
        <v>13</v>
      </c>
      <c r="G16" s="38">
        <v>32780</v>
      </c>
      <c r="H16" s="15">
        <v>9</v>
      </c>
      <c r="I16" s="39" t="s">
        <v>105</v>
      </c>
      <c r="J16" s="31" t="s">
        <v>79</v>
      </c>
    </row>
    <row r="17" spans="1:10" ht="60">
      <c r="A17" s="17">
        <v>10</v>
      </c>
      <c r="B17" s="37" t="s">
        <v>28</v>
      </c>
      <c r="C17" s="46" t="s">
        <v>9</v>
      </c>
      <c r="D17" s="35" t="s">
        <v>114</v>
      </c>
      <c r="E17" s="36" t="s">
        <v>13</v>
      </c>
      <c r="F17" s="45" t="s">
        <v>13</v>
      </c>
      <c r="G17" s="38">
        <v>15523</v>
      </c>
      <c r="H17" s="15">
        <v>10</v>
      </c>
      <c r="I17" s="39" t="s">
        <v>105</v>
      </c>
      <c r="J17" s="31" t="s">
        <v>45</v>
      </c>
    </row>
    <row r="18" spans="1:10" ht="60">
      <c r="A18" s="15">
        <v>11</v>
      </c>
      <c r="B18" s="37" t="s">
        <v>30</v>
      </c>
      <c r="C18" s="46" t="s">
        <v>9</v>
      </c>
      <c r="D18" s="35" t="s">
        <v>114</v>
      </c>
      <c r="E18" s="36" t="s">
        <v>13</v>
      </c>
      <c r="F18" s="45" t="s">
        <v>13</v>
      </c>
      <c r="G18" s="18">
        <v>7057</v>
      </c>
      <c r="H18" s="15">
        <v>11</v>
      </c>
      <c r="I18" s="39" t="s">
        <v>105</v>
      </c>
      <c r="J18" s="31" t="s">
        <v>45</v>
      </c>
    </row>
    <row r="19" spans="1:10" ht="30">
      <c r="A19" s="15">
        <v>12</v>
      </c>
      <c r="B19" s="47" t="s">
        <v>22</v>
      </c>
      <c r="C19" s="40" t="s">
        <v>9</v>
      </c>
      <c r="D19" s="35" t="s">
        <v>115</v>
      </c>
      <c r="E19" s="34" t="s">
        <v>15</v>
      </c>
      <c r="F19" s="50" t="s">
        <v>36</v>
      </c>
      <c r="G19" s="38">
        <v>37470</v>
      </c>
      <c r="H19" s="15">
        <v>12</v>
      </c>
      <c r="I19" s="39" t="s">
        <v>105</v>
      </c>
      <c r="J19" s="31" t="s">
        <v>116</v>
      </c>
    </row>
    <row r="20" spans="1:10" ht="30">
      <c r="A20" s="15">
        <v>13</v>
      </c>
      <c r="B20" s="47" t="s">
        <v>82</v>
      </c>
      <c r="C20" s="40" t="s">
        <v>9</v>
      </c>
      <c r="D20" s="35" t="s">
        <v>83</v>
      </c>
      <c r="E20" s="34" t="s">
        <v>15</v>
      </c>
      <c r="F20" s="50" t="s">
        <v>36</v>
      </c>
      <c r="G20" s="38">
        <v>28291</v>
      </c>
      <c r="H20" s="15">
        <v>13</v>
      </c>
      <c r="I20" s="39" t="s">
        <v>105</v>
      </c>
      <c r="J20" s="31" t="s">
        <v>66</v>
      </c>
    </row>
    <row r="21" spans="1:10" ht="60">
      <c r="A21" s="15">
        <v>14</v>
      </c>
      <c r="B21" s="27" t="s">
        <v>82</v>
      </c>
      <c r="C21" s="40" t="s">
        <v>9</v>
      </c>
      <c r="D21" s="33" t="s">
        <v>114</v>
      </c>
      <c r="E21" s="28" t="s">
        <v>36</v>
      </c>
      <c r="F21" s="50" t="s">
        <v>36</v>
      </c>
      <c r="G21" s="41">
        <v>8338</v>
      </c>
      <c r="H21" s="60">
        <v>14</v>
      </c>
      <c r="I21" s="39" t="s">
        <v>105</v>
      </c>
      <c r="J21" s="31" t="s">
        <v>45</v>
      </c>
    </row>
    <row r="22" spans="1:10" ht="30">
      <c r="A22" s="15">
        <v>15</v>
      </c>
      <c r="B22" s="27" t="s">
        <v>74</v>
      </c>
      <c r="C22" s="40" t="s">
        <v>9</v>
      </c>
      <c r="D22" s="33" t="s">
        <v>29</v>
      </c>
      <c r="E22" s="43" t="s">
        <v>23</v>
      </c>
      <c r="F22" s="50" t="s">
        <v>23</v>
      </c>
      <c r="G22" s="41">
        <v>467062</v>
      </c>
      <c r="H22" s="53">
        <v>15</v>
      </c>
      <c r="I22" s="39" t="s">
        <v>103</v>
      </c>
      <c r="J22" s="31" t="s">
        <v>117</v>
      </c>
    </row>
    <row r="23" spans="1:10" ht="30">
      <c r="A23" s="15">
        <v>16</v>
      </c>
      <c r="B23" s="52" t="s">
        <v>68</v>
      </c>
      <c r="C23" s="40" t="s">
        <v>9</v>
      </c>
      <c r="D23" s="30" t="s">
        <v>77</v>
      </c>
      <c r="E23" s="28" t="s">
        <v>98</v>
      </c>
      <c r="F23" s="49" t="s">
        <v>14</v>
      </c>
      <c r="G23" s="41">
        <v>116100</v>
      </c>
      <c r="H23" s="53">
        <v>16</v>
      </c>
      <c r="I23" s="39" t="s">
        <v>105</v>
      </c>
      <c r="J23" s="31" t="s">
        <v>45</v>
      </c>
    </row>
    <row r="24" spans="1:10" ht="30">
      <c r="A24" s="15">
        <v>17</v>
      </c>
      <c r="B24" s="47" t="s">
        <v>73</v>
      </c>
      <c r="C24" s="46" t="s">
        <v>9</v>
      </c>
      <c r="D24" s="30" t="s">
        <v>65</v>
      </c>
      <c r="E24" s="28" t="s">
        <v>98</v>
      </c>
      <c r="F24" s="50" t="s">
        <v>13</v>
      </c>
      <c r="G24" s="41">
        <v>214076</v>
      </c>
      <c r="H24" s="53">
        <v>17</v>
      </c>
      <c r="I24" s="39" t="s">
        <v>105</v>
      </c>
      <c r="J24" s="31" t="s">
        <v>58</v>
      </c>
    </row>
    <row r="25" spans="1:10" ht="30">
      <c r="A25" s="17">
        <v>18</v>
      </c>
      <c r="B25" s="52" t="s">
        <v>118</v>
      </c>
      <c r="C25" s="29" t="s">
        <v>9</v>
      </c>
      <c r="D25" s="32" t="s">
        <v>24</v>
      </c>
      <c r="E25" s="32" t="s">
        <v>72</v>
      </c>
      <c r="F25" s="33" t="s">
        <v>35</v>
      </c>
      <c r="G25" s="41">
        <v>66852</v>
      </c>
      <c r="H25" s="53">
        <v>18</v>
      </c>
      <c r="I25" s="39" t="s">
        <v>103</v>
      </c>
      <c r="J25" s="31" t="s">
        <v>81</v>
      </c>
    </row>
    <row r="26" spans="1:10" ht="30">
      <c r="A26" s="17">
        <v>19</v>
      </c>
      <c r="B26" s="39" t="s">
        <v>38</v>
      </c>
      <c r="C26" s="29" t="s">
        <v>9</v>
      </c>
      <c r="D26" s="32" t="s">
        <v>24</v>
      </c>
      <c r="E26" s="32" t="s">
        <v>72</v>
      </c>
      <c r="F26" s="33" t="s">
        <v>35</v>
      </c>
      <c r="G26" s="41">
        <v>204297</v>
      </c>
      <c r="H26" s="53">
        <v>19</v>
      </c>
      <c r="I26" s="39" t="s">
        <v>103</v>
      </c>
      <c r="J26" s="31" t="s">
        <v>119</v>
      </c>
    </row>
    <row r="27" spans="1:10" ht="30">
      <c r="A27" s="17">
        <v>20</v>
      </c>
      <c r="B27" s="52" t="s">
        <v>48</v>
      </c>
      <c r="C27" s="29" t="s">
        <v>9</v>
      </c>
      <c r="D27" s="32" t="s">
        <v>24</v>
      </c>
      <c r="E27" s="32" t="s">
        <v>72</v>
      </c>
      <c r="F27" s="33" t="s">
        <v>35</v>
      </c>
      <c r="G27" s="41">
        <v>588718</v>
      </c>
      <c r="H27" s="53">
        <v>20</v>
      </c>
      <c r="I27" s="39" t="s">
        <v>103</v>
      </c>
      <c r="J27" s="31" t="s">
        <v>44</v>
      </c>
    </row>
    <row r="28" spans="1:10" ht="15">
      <c r="A28" s="17">
        <v>21</v>
      </c>
      <c r="B28" s="39" t="s">
        <v>120</v>
      </c>
      <c r="C28" s="29" t="s">
        <v>9</v>
      </c>
      <c r="D28" s="32" t="s">
        <v>24</v>
      </c>
      <c r="E28" s="32" t="s">
        <v>72</v>
      </c>
      <c r="F28" s="50" t="s">
        <v>36</v>
      </c>
      <c r="G28" s="41">
        <v>249754</v>
      </c>
      <c r="H28" s="53">
        <v>21</v>
      </c>
      <c r="I28" s="39" t="s">
        <v>103</v>
      </c>
      <c r="J28" s="31" t="s">
        <v>121</v>
      </c>
    </row>
    <row r="29" spans="1:10" ht="45">
      <c r="A29" s="17">
        <v>22</v>
      </c>
      <c r="B29" s="27" t="s">
        <v>97</v>
      </c>
      <c r="C29" s="29" t="s">
        <v>9</v>
      </c>
      <c r="D29" s="33" t="s">
        <v>75</v>
      </c>
      <c r="E29" s="44" t="s">
        <v>89</v>
      </c>
      <c r="F29" s="33" t="s">
        <v>23</v>
      </c>
      <c r="G29" s="41">
        <v>14155</v>
      </c>
      <c r="H29" s="56">
        <v>7</v>
      </c>
      <c r="I29" s="56" t="s">
        <v>122</v>
      </c>
      <c r="J29" s="31" t="s">
        <v>84</v>
      </c>
    </row>
    <row r="30" spans="1:10" ht="45">
      <c r="A30" s="17">
        <v>23</v>
      </c>
      <c r="B30" s="27" t="s">
        <v>123</v>
      </c>
      <c r="C30" s="29" t="s">
        <v>9</v>
      </c>
      <c r="D30" s="33" t="s">
        <v>75</v>
      </c>
      <c r="E30" s="44" t="s">
        <v>89</v>
      </c>
      <c r="F30" s="33" t="s">
        <v>23</v>
      </c>
      <c r="G30" s="41">
        <v>25112</v>
      </c>
      <c r="H30" s="56">
        <v>11</v>
      </c>
      <c r="I30" s="56" t="s">
        <v>124</v>
      </c>
      <c r="J30" s="31" t="s">
        <v>88</v>
      </c>
    </row>
    <row r="31" spans="1:10" ht="45">
      <c r="A31" s="17">
        <v>24</v>
      </c>
      <c r="B31" s="27" t="s">
        <v>80</v>
      </c>
      <c r="C31" s="29" t="s">
        <v>9</v>
      </c>
      <c r="D31" s="33" t="s">
        <v>75</v>
      </c>
      <c r="E31" s="44" t="s">
        <v>89</v>
      </c>
      <c r="F31" s="33" t="s">
        <v>23</v>
      </c>
      <c r="G31" s="41">
        <v>15097</v>
      </c>
      <c r="H31" s="56">
        <v>8</v>
      </c>
      <c r="I31" s="56" t="s">
        <v>125</v>
      </c>
      <c r="J31" s="31" t="s">
        <v>87</v>
      </c>
    </row>
    <row r="32" spans="1:10" ht="45">
      <c r="A32" s="17">
        <v>25</v>
      </c>
      <c r="B32" s="27" t="s">
        <v>96</v>
      </c>
      <c r="C32" s="29" t="s">
        <v>9</v>
      </c>
      <c r="D32" s="33" t="s">
        <v>75</v>
      </c>
      <c r="E32" s="44" t="s">
        <v>89</v>
      </c>
      <c r="F32" s="33" t="s">
        <v>23</v>
      </c>
      <c r="G32" s="41">
        <v>13891</v>
      </c>
      <c r="H32" s="56">
        <v>9</v>
      </c>
      <c r="I32" s="56" t="s">
        <v>126</v>
      </c>
      <c r="J32" s="31" t="s">
        <v>85</v>
      </c>
    </row>
    <row r="33" spans="1:10" ht="45">
      <c r="A33" s="17">
        <v>26</v>
      </c>
      <c r="B33" s="27" t="s">
        <v>69</v>
      </c>
      <c r="C33" s="29" t="s">
        <v>9</v>
      </c>
      <c r="D33" s="33" t="s">
        <v>75</v>
      </c>
      <c r="E33" s="44" t="s">
        <v>89</v>
      </c>
      <c r="F33" s="33" t="s">
        <v>23</v>
      </c>
      <c r="G33" s="41">
        <v>13617</v>
      </c>
      <c r="H33" s="56">
        <v>6</v>
      </c>
      <c r="I33" s="56" t="s">
        <v>105</v>
      </c>
      <c r="J33" s="31" t="s">
        <v>78</v>
      </c>
    </row>
    <row r="34" spans="1:10" ht="15">
      <c r="A34" s="17">
        <v>27</v>
      </c>
      <c r="B34" s="27" t="s">
        <v>57</v>
      </c>
      <c r="C34" s="40" t="s">
        <v>9</v>
      </c>
      <c r="D34" s="32" t="s">
        <v>34</v>
      </c>
      <c r="E34" s="32" t="s">
        <v>100</v>
      </c>
      <c r="F34" s="35" t="s">
        <v>23</v>
      </c>
      <c r="G34" s="41">
        <v>42000</v>
      </c>
      <c r="H34" s="53">
        <v>200101</v>
      </c>
      <c r="I34" s="54" t="s">
        <v>122</v>
      </c>
      <c r="J34" s="31" t="s">
        <v>47</v>
      </c>
    </row>
    <row r="35" spans="1:10" ht="30">
      <c r="A35" s="17">
        <v>28</v>
      </c>
      <c r="B35" s="39" t="s">
        <v>94</v>
      </c>
      <c r="C35" s="40" t="s">
        <v>9</v>
      </c>
      <c r="D35" s="33" t="s">
        <v>34</v>
      </c>
      <c r="E35" s="48" t="s">
        <v>100</v>
      </c>
      <c r="F35" s="50" t="s">
        <v>14</v>
      </c>
      <c r="G35" s="41">
        <v>248475</v>
      </c>
      <c r="H35" s="56">
        <v>190910</v>
      </c>
      <c r="I35" s="54" t="s">
        <v>127</v>
      </c>
      <c r="J35" s="31" t="s">
        <v>54</v>
      </c>
    </row>
    <row r="36" spans="1:10" ht="12.75">
      <c r="A36" s="17"/>
      <c r="B36" s="20" t="s">
        <v>11</v>
      </c>
      <c r="C36" s="17"/>
      <c r="D36" s="17"/>
      <c r="E36" s="17"/>
      <c r="F36" s="21"/>
      <c r="G36" s="19">
        <v>3404580</v>
      </c>
      <c r="H36" s="19"/>
      <c r="I36" s="22"/>
      <c r="J36" s="19"/>
    </row>
    <row r="37" spans="1:10" ht="12.75">
      <c r="A37" s="23"/>
      <c r="B37" s="24"/>
      <c r="C37" s="23"/>
      <c r="D37" s="23"/>
      <c r="E37" s="23"/>
      <c r="F37" s="4"/>
      <c r="G37" s="25"/>
      <c r="H37" s="25"/>
      <c r="I37" s="25"/>
      <c r="J37" s="25"/>
    </row>
  </sheetData>
  <sheetProtection/>
  <mergeCells count="7">
    <mergeCell ref="B2:I2"/>
    <mergeCell ref="A3:G3"/>
    <mergeCell ref="C4:C6"/>
    <mergeCell ref="E4:E6"/>
    <mergeCell ref="J4:J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selection activeCell="C71" sqref="C71"/>
    </sheetView>
  </sheetViews>
  <sheetFormatPr defaultColWidth="9.140625" defaultRowHeight="15"/>
  <cols>
    <col min="1" max="1" width="3.28125" style="1" customWidth="1"/>
    <col min="2" max="2" width="23.421875" style="1" customWidth="1"/>
    <col min="3" max="3" width="16.00390625" style="1" customWidth="1"/>
    <col min="4" max="4" width="22.28125" style="1" customWidth="1"/>
    <col min="5" max="5" width="22.7109375" style="1" customWidth="1"/>
    <col min="6" max="6" width="19.57421875" style="1" customWidth="1"/>
    <col min="7" max="7" width="12.8515625" style="1" customWidth="1"/>
    <col min="8" max="8" width="8.7109375" style="1" customWidth="1"/>
    <col min="9" max="9" width="10.421875" style="1" customWidth="1"/>
    <col min="10" max="10" width="8.57421875" style="1" customWidth="1"/>
    <col min="11" max="11" width="9.140625" style="1" customWidth="1"/>
    <col min="12" max="12" width="12.140625" style="1" bestFit="1" customWidth="1"/>
    <col min="13" max="14" width="8.57421875" style="1" customWidth="1"/>
    <col min="15" max="16384" width="9.140625" style="1" customWidth="1"/>
  </cols>
  <sheetData>
    <row r="1" spans="11:255" ht="12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0" ht="12.75">
      <c r="A2" s="3"/>
      <c r="B2" s="123" t="s">
        <v>12</v>
      </c>
      <c r="C2" s="123"/>
      <c r="D2" s="123"/>
      <c r="E2" s="123"/>
      <c r="F2" s="123"/>
      <c r="G2" s="123"/>
      <c r="H2" s="123"/>
      <c r="I2" s="123"/>
      <c r="J2" s="5"/>
    </row>
    <row r="3" spans="1:10" ht="12.75">
      <c r="A3" s="124" t="s">
        <v>669</v>
      </c>
      <c r="B3" s="124"/>
      <c r="C3" s="124"/>
      <c r="D3" s="124"/>
      <c r="E3" s="124"/>
      <c r="F3" s="124"/>
      <c r="G3" s="124"/>
      <c r="H3" s="5"/>
      <c r="I3" s="5"/>
      <c r="J3" s="5"/>
    </row>
    <row r="4" spans="1:10" ht="15" customHeight="1">
      <c r="A4" s="59" t="s">
        <v>20</v>
      </c>
      <c r="B4" s="6"/>
      <c r="C4" s="125" t="s">
        <v>63</v>
      </c>
      <c r="D4" s="6" t="s">
        <v>1</v>
      </c>
      <c r="E4" s="128" t="s">
        <v>61</v>
      </c>
      <c r="F4" s="7" t="s">
        <v>2</v>
      </c>
      <c r="G4" s="8" t="s">
        <v>3</v>
      </c>
      <c r="H4" s="9"/>
      <c r="I4" s="10"/>
      <c r="J4" s="128" t="s">
        <v>37</v>
      </c>
    </row>
    <row r="5" spans="1:10" ht="12.75">
      <c r="A5" s="11" t="s">
        <v>0</v>
      </c>
      <c r="B5" s="12" t="s">
        <v>5</v>
      </c>
      <c r="C5" s="126"/>
      <c r="D5" s="12"/>
      <c r="E5" s="129"/>
      <c r="F5" s="13" t="s">
        <v>6</v>
      </c>
      <c r="G5" s="51" t="s">
        <v>7</v>
      </c>
      <c r="H5" s="131" t="s">
        <v>91</v>
      </c>
      <c r="I5" s="131" t="s">
        <v>92</v>
      </c>
      <c r="J5" s="129"/>
    </row>
    <row r="6" spans="1:10" ht="12.75">
      <c r="A6" s="14" t="s">
        <v>4</v>
      </c>
      <c r="B6" s="14"/>
      <c r="C6" s="127"/>
      <c r="D6" s="14"/>
      <c r="E6" s="130"/>
      <c r="F6" s="16" t="s">
        <v>8</v>
      </c>
      <c r="G6" s="15"/>
      <c r="H6" s="132"/>
      <c r="I6" s="132"/>
      <c r="J6" s="130"/>
    </row>
    <row r="7" spans="1:10" ht="12.75">
      <c r="A7" s="17">
        <v>1</v>
      </c>
      <c r="B7" s="26">
        <v>2</v>
      </c>
      <c r="C7" s="26">
        <v>3</v>
      </c>
      <c r="D7" s="17">
        <v>4</v>
      </c>
      <c r="E7" s="26">
        <v>5</v>
      </c>
      <c r="F7" s="26">
        <v>6</v>
      </c>
      <c r="G7" s="17">
        <v>7</v>
      </c>
      <c r="H7" s="26">
        <v>8</v>
      </c>
      <c r="I7" s="26">
        <v>9</v>
      </c>
      <c r="J7" s="17">
        <v>10</v>
      </c>
    </row>
    <row r="8" spans="1:10" ht="30">
      <c r="A8" s="15">
        <v>1</v>
      </c>
      <c r="B8" s="37" t="s">
        <v>671</v>
      </c>
      <c r="C8" s="46" t="s">
        <v>9</v>
      </c>
      <c r="D8" s="106" t="s">
        <v>227</v>
      </c>
      <c r="E8" s="36" t="s">
        <v>10</v>
      </c>
      <c r="F8" s="37" t="s">
        <v>13</v>
      </c>
      <c r="G8" s="110">
        <v>24160</v>
      </c>
      <c r="H8" s="15">
        <v>324</v>
      </c>
      <c r="I8" s="39" t="s">
        <v>670</v>
      </c>
      <c r="J8" s="31" t="s">
        <v>236</v>
      </c>
    </row>
    <row r="9" spans="1:10" ht="15">
      <c r="A9" s="15">
        <v>2</v>
      </c>
      <c r="B9" s="37" t="s">
        <v>672</v>
      </c>
      <c r="C9" s="46" t="s">
        <v>9</v>
      </c>
      <c r="D9" s="106" t="s">
        <v>227</v>
      </c>
      <c r="E9" s="36" t="s">
        <v>10</v>
      </c>
      <c r="F9" s="37" t="s">
        <v>23</v>
      </c>
      <c r="G9" s="110">
        <v>14085</v>
      </c>
      <c r="H9" s="15">
        <v>331</v>
      </c>
      <c r="I9" s="39" t="s">
        <v>670</v>
      </c>
      <c r="J9" s="31" t="s">
        <v>230</v>
      </c>
    </row>
    <row r="10" spans="1:10" ht="30">
      <c r="A10" s="15">
        <v>3</v>
      </c>
      <c r="B10" s="37" t="s">
        <v>432</v>
      </c>
      <c r="C10" s="46" t="s">
        <v>9</v>
      </c>
      <c r="D10" s="106" t="s">
        <v>421</v>
      </c>
      <c r="E10" s="36" t="s">
        <v>10</v>
      </c>
      <c r="F10" s="37" t="s">
        <v>14</v>
      </c>
      <c r="G10" s="110">
        <v>148253</v>
      </c>
      <c r="H10" s="15">
        <v>349</v>
      </c>
      <c r="I10" s="39" t="s">
        <v>670</v>
      </c>
      <c r="J10" s="31" t="s">
        <v>673</v>
      </c>
    </row>
    <row r="11" spans="1:10" ht="15">
      <c r="A11" s="15"/>
      <c r="B11" s="135" t="s">
        <v>363</v>
      </c>
      <c r="C11" s="137"/>
      <c r="D11" s="98"/>
      <c r="E11" s="15"/>
      <c r="F11" s="16"/>
      <c r="G11" s="114">
        <f>SUBTOTAL(9,G8:G10)</f>
        <v>186498</v>
      </c>
      <c r="H11" s="15"/>
      <c r="I11" s="8"/>
      <c r="J11" s="31" t="s">
        <v>364</v>
      </c>
    </row>
    <row r="12" spans="1:10" ht="45">
      <c r="A12" s="15">
        <v>4</v>
      </c>
      <c r="B12" s="37" t="s">
        <v>419</v>
      </c>
      <c r="C12" s="46" t="s">
        <v>9</v>
      </c>
      <c r="D12" s="35" t="s">
        <v>674</v>
      </c>
      <c r="E12" s="36" t="s">
        <v>14</v>
      </c>
      <c r="F12" s="37" t="s">
        <v>14</v>
      </c>
      <c r="G12" s="18">
        <v>12846</v>
      </c>
      <c r="H12" s="15">
        <v>201</v>
      </c>
      <c r="I12" s="39" t="s">
        <v>670</v>
      </c>
      <c r="J12" s="31" t="s">
        <v>167</v>
      </c>
    </row>
    <row r="13" spans="1:10" ht="30">
      <c r="A13" s="15">
        <v>5</v>
      </c>
      <c r="B13" s="37" t="s">
        <v>419</v>
      </c>
      <c r="C13" s="46" t="s">
        <v>9</v>
      </c>
      <c r="D13" s="35" t="s">
        <v>675</v>
      </c>
      <c r="E13" s="36" t="s">
        <v>14</v>
      </c>
      <c r="F13" s="37" t="s">
        <v>14</v>
      </c>
      <c r="G13" s="38">
        <v>10707</v>
      </c>
      <c r="H13" s="55">
        <v>202</v>
      </c>
      <c r="I13" s="39" t="s">
        <v>670</v>
      </c>
      <c r="J13" s="31" t="s">
        <v>400</v>
      </c>
    </row>
    <row r="14" spans="1:10" ht="30">
      <c r="A14" s="15">
        <v>6</v>
      </c>
      <c r="B14" s="37" t="s">
        <v>26</v>
      </c>
      <c r="C14" s="46" t="s">
        <v>9</v>
      </c>
      <c r="D14" s="35" t="s">
        <v>675</v>
      </c>
      <c r="E14" s="36" t="s">
        <v>14</v>
      </c>
      <c r="F14" s="37" t="s">
        <v>14</v>
      </c>
      <c r="G14" s="38">
        <v>17042</v>
      </c>
      <c r="H14" s="55">
        <v>203</v>
      </c>
      <c r="I14" s="39" t="s">
        <v>670</v>
      </c>
      <c r="J14" s="31" t="s">
        <v>400</v>
      </c>
    </row>
    <row r="15" spans="1:10" ht="30">
      <c r="A15" s="15">
        <v>7</v>
      </c>
      <c r="B15" s="37" t="s">
        <v>156</v>
      </c>
      <c r="C15" s="46" t="s">
        <v>9</v>
      </c>
      <c r="D15" s="35" t="s">
        <v>452</v>
      </c>
      <c r="E15" s="36" t="s">
        <v>14</v>
      </c>
      <c r="F15" s="37" t="s">
        <v>14</v>
      </c>
      <c r="G15" s="38">
        <v>118886</v>
      </c>
      <c r="H15" s="55">
        <v>204</v>
      </c>
      <c r="I15" s="39" t="s">
        <v>670</v>
      </c>
      <c r="J15" s="31" t="s">
        <v>45</v>
      </c>
    </row>
    <row r="16" spans="1:10" ht="30">
      <c r="A16" s="15">
        <v>8</v>
      </c>
      <c r="B16" s="37" t="s">
        <v>156</v>
      </c>
      <c r="C16" s="46" t="s">
        <v>9</v>
      </c>
      <c r="D16" s="35" t="s">
        <v>536</v>
      </c>
      <c r="E16" s="36" t="s">
        <v>14</v>
      </c>
      <c r="F16" s="37" t="s">
        <v>14</v>
      </c>
      <c r="G16" s="38">
        <v>23676</v>
      </c>
      <c r="H16" s="55">
        <v>205</v>
      </c>
      <c r="I16" s="39" t="s">
        <v>670</v>
      </c>
      <c r="J16" s="31" t="s">
        <v>461</v>
      </c>
    </row>
    <row r="17" spans="1:10" ht="45">
      <c r="A17" s="15">
        <v>9</v>
      </c>
      <c r="B17" s="37" t="s">
        <v>418</v>
      </c>
      <c r="C17" s="46" t="s">
        <v>9</v>
      </c>
      <c r="D17" s="35" t="s">
        <v>676</v>
      </c>
      <c r="E17" s="36" t="s">
        <v>14</v>
      </c>
      <c r="F17" s="37" t="s">
        <v>14</v>
      </c>
      <c r="G17" s="38">
        <v>53988</v>
      </c>
      <c r="H17" s="55">
        <v>206</v>
      </c>
      <c r="I17" s="39" t="s">
        <v>670</v>
      </c>
      <c r="J17" s="31" t="s">
        <v>495</v>
      </c>
    </row>
    <row r="18" spans="1:10" ht="12.75">
      <c r="A18" s="15"/>
      <c r="B18" s="135" t="s">
        <v>152</v>
      </c>
      <c r="C18" s="136"/>
      <c r="D18" s="137"/>
      <c r="E18" s="26"/>
      <c r="F18" s="16"/>
      <c r="G18" s="66">
        <f>SUBTOTAL(9,G12:G17)</f>
        <v>237145</v>
      </c>
      <c r="H18" s="15"/>
      <c r="I18" s="8"/>
      <c r="J18" s="17"/>
    </row>
    <row r="19" spans="1:10" ht="30">
      <c r="A19" s="15">
        <v>10</v>
      </c>
      <c r="B19" s="27" t="s">
        <v>677</v>
      </c>
      <c r="C19" s="46" t="s">
        <v>9</v>
      </c>
      <c r="D19" s="50" t="s">
        <v>27</v>
      </c>
      <c r="E19" s="36" t="s">
        <v>13</v>
      </c>
      <c r="F19" s="45" t="s">
        <v>13</v>
      </c>
      <c r="G19" s="38">
        <v>229726</v>
      </c>
      <c r="H19" s="15">
        <v>207</v>
      </c>
      <c r="I19" s="39" t="s">
        <v>670</v>
      </c>
      <c r="J19" s="31" t="s">
        <v>678</v>
      </c>
    </row>
    <row r="20" spans="1:10" ht="30">
      <c r="A20" s="15">
        <v>11</v>
      </c>
      <c r="B20" s="27" t="s">
        <v>679</v>
      </c>
      <c r="C20" s="46" t="s">
        <v>9</v>
      </c>
      <c r="D20" s="50" t="s">
        <v>150</v>
      </c>
      <c r="E20" s="36" t="s">
        <v>13</v>
      </c>
      <c r="F20" s="45" t="s">
        <v>13</v>
      </c>
      <c r="G20" s="38">
        <v>93155</v>
      </c>
      <c r="H20" s="15">
        <v>208</v>
      </c>
      <c r="I20" s="39" t="s">
        <v>670</v>
      </c>
      <c r="J20" s="31" t="s">
        <v>519</v>
      </c>
    </row>
    <row r="21" spans="1:10" ht="30">
      <c r="A21" s="15">
        <v>12</v>
      </c>
      <c r="B21" s="27" t="s">
        <v>430</v>
      </c>
      <c r="C21" s="46" t="s">
        <v>9</v>
      </c>
      <c r="D21" s="50" t="s">
        <v>27</v>
      </c>
      <c r="E21" s="36" t="s">
        <v>13</v>
      </c>
      <c r="F21" s="45" t="s">
        <v>13</v>
      </c>
      <c r="G21" s="38">
        <v>301405</v>
      </c>
      <c r="H21" s="15">
        <v>209</v>
      </c>
      <c r="I21" s="39" t="s">
        <v>670</v>
      </c>
      <c r="J21" s="31" t="s">
        <v>680</v>
      </c>
    </row>
    <row r="22" spans="1:10" ht="15">
      <c r="A22" s="15"/>
      <c r="B22" s="143" t="s">
        <v>380</v>
      </c>
      <c r="C22" s="144"/>
      <c r="D22" s="35"/>
      <c r="E22" s="26"/>
      <c r="F22" s="100"/>
      <c r="G22" s="66">
        <f>SUBTOTAL(9,G19:G21)</f>
        <v>624286</v>
      </c>
      <c r="H22" s="15"/>
      <c r="I22" s="8"/>
      <c r="J22" s="31" t="s">
        <v>20</v>
      </c>
    </row>
    <row r="23" spans="1:10" ht="30">
      <c r="A23" s="15">
        <v>13</v>
      </c>
      <c r="B23" s="74" t="s">
        <v>681</v>
      </c>
      <c r="C23" s="40" t="s">
        <v>9</v>
      </c>
      <c r="D23" s="35" t="s">
        <v>65</v>
      </c>
      <c r="E23" s="94" t="s">
        <v>15</v>
      </c>
      <c r="F23" s="94" t="s">
        <v>15</v>
      </c>
      <c r="G23" s="38">
        <v>306185</v>
      </c>
      <c r="H23" s="15">
        <v>210</v>
      </c>
      <c r="I23" s="39" t="s">
        <v>670</v>
      </c>
      <c r="J23" s="31" t="s">
        <v>58</v>
      </c>
    </row>
    <row r="24" spans="1:10" ht="30">
      <c r="A24" s="15">
        <v>14</v>
      </c>
      <c r="B24" s="74" t="s">
        <v>682</v>
      </c>
      <c r="C24" s="40" t="s">
        <v>9</v>
      </c>
      <c r="D24" s="35" t="s">
        <v>524</v>
      </c>
      <c r="E24" s="94" t="s">
        <v>15</v>
      </c>
      <c r="F24" s="94" t="s">
        <v>15</v>
      </c>
      <c r="G24" s="38">
        <v>120926</v>
      </c>
      <c r="H24" s="15">
        <v>211</v>
      </c>
      <c r="I24" s="39" t="s">
        <v>670</v>
      </c>
      <c r="J24" s="31" t="s">
        <v>53</v>
      </c>
    </row>
    <row r="25" spans="1:10" ht="30">
      <c r="A25" s="15">
        <v>15</v>
      </c>
      <c r="B25" s="74" t="s">
        <v>683</v>
      </c>
      <c r="C25" s="40" t="s">
        <v>9</v>
      </c>
      <c r="D25" s="35" t="s">
        <v>27</v>
      </c>
      <c r="E25" s="94" t="s">
        <v>15</v>
      </c>
      <c r="F25" s="94" t="s">
        <v>15</v>
      </c>
      <c r="G25" s="38">
        <v>138645</v>
      </c>
      <c r="H25" s="15">
        <v>212</v>
      </c>
      <c r="I25" s="39" t="s">
        <v>670</v>
      </c>
      <c r="J25" s="31" t="s">
        <v>684</v>
      </c>
    </row>
    <row r="26" spans="1:10" ht="30">
      <c r="A26" s="15">
        <v>16</v>
      </c>
      <c r="B26" s="109" t="s">
        <v>685</v>
      </c>
      <c r="C26" s="40" t="s">
        <v>9</v>
      </c>
      <c r="D26" s="35" t="s">
        <v>27</v>
      </c>
      <c r="E26" s="94" t="s">
        <v>15</v>
      </c>
      <c r="F26" s="94" t="s">
        <v>15</v>
      </c>
      <c r="G26" s="38">
        <v>116023</v>
      </c>
      <c r="H26" s="15">
        <v>213</v>
      </c>
      <c r="I26" s="39" t="s">
        <v>670</v>
      </c>
      <c r="J26" s="31" t="s">
        <v>404</v>
      </c>
    </row>
    <row r="27" spans="1:10" ht="30">
      <c r="A27" s="15">
        <v>17</v>
      </c>
      <c r="B27" s="109" t="s">
        <v>492</v>
      </c>
      <c r="C27" s="40" t="s">
        <v>9</v>
      </c>
      <c r="D27" s="35" t="s">
        <v>574</v>
      </c>
      <c r="E27" s="94" t="s">
        <v>15</v>
      </c>
      <c r="F27" s="94" t="s">
        <v>15</v>
      </c>
      <c r="G27" s="38">
        <v>589361</v>
      </c>
      <c r="H27" s="15">
        <v>214</v>
      </c>
      <c r="I27" s="39" t="s">
        <v>670</v>
      </c>
      <c r="J27" s="31" t="s">
        <v>686</v>
      </c>
    </row>
    <row r="28" spans="1:10" ht="30">
      <c r="A28" s="15">
        <v>18</v>
      </c>
      <c r="B28" s="47" t="s">
        <v>502</v>
      </c>
      <c r="C28" s="40" t="s">
        <v>9</v>
      </c>
      <c r="D28" s="35" t="s">
        <v>687</v>
      </c>
      <c r="E28" s="94" t="s">
        <v>15</v>
      </c>
      <c r="F28" s="94" t="s">
        <v>15</v>
      </c>
      <c r="G28" s="38">
        <v>29804</v>
      </c>
      <c r="H28" s="15">
        <v>215</v>
      </c>
      <c r="I28" s="39" t="s">
        <v>670</v>
      </c>
      <c r="J28" s="31" t="s">
        <v>45</v>
      </c>
    </row>
    <row r="29" spans="1:10" ht="12.75">
      <c r="A29" s="17"/>
      <c r="B29" s="20" t="s">
        <v>151</v>
      </c>
      <c r="C29" s="20"/>
      <c r="D29" s="17"/>
      <c r="E29" s="64"/>
      <c r="F29" s="65"/>
      <c r="G29" s="19">
        <f>SUBTOTAL(9,G23:G28)</f>
        <v>1300944</v>
      </c>
      <c r="H29" s="19"/>
      <c r="I29" s="63"/>
      <c r="J29" s="17"/>
    </row>
    <row r="30" spans="1:10" ht="30">
      <c r="A30" s="15">
        <v>19</v>
      </c>
      <c r="B30" s="27" t="s">
        <v>688</v>
      </c>
      <c r="C30" s="40" t="s">
        <v>9</v>
      </c>
      <c r="D30" s="105" t="s">
        <v>27</v>
      </c>
      <c r="E30" s="28" t="s">
        <v>36</v>
      </c>
      <c r="F30" s="50" t="s">
        <v>36</v>
      </c>
      <c r="G30" s="41">
        <v>434634</v>
      </c>
      <c r="H30" s="53">
        <v>216</v>
      </c>
      <c r="I30" s="39" t="s">
        <v>670</v>
      </c>
      <c r="J30" s="31" t="s">
        <v>689</v>
      </c>
    </row>
    <row r="31" spans="1:10" ht="30">
      <c r="A31" s="15">
        <v>20</v>
      </c>
      <c r="B31" s="27" t="s">
        <v>154</v>
      </c>
      <c r="C31" s="40" t="s">
        <v>9</v>
      </c>
      <c r="D31" s="30" t="s">
        <v>690</v>
      </c>
      <c r="E31" s="28" t="s">
        <v>36</v>
      </c>
      <c r="F31" s="50" t="s">
        <v>36</v>
      </c>
      <c r="G31" s="41">
        <v>18424</v>
      </c>
      <c r="H31" s="53">
        <v>217</v>
      </c>
      <c r="I31" s="39" t="s">
        <v>670</v>
      </c>
      <c r="J31" s="31" t="s">
        <v>45</v>
      </c>
    </row>
    <row r="32" spans="1:10" ht="12.75">
      <c r="A32" s="15"/>
      <c r="B32" s="133" t="s">
        <v>178</v>
      </c>
      <c r="C32" s="134"/>
      <c r="D32" s="9"/>
      <c r="E32" s="64"/>
      <c r="F32" s="77"/>
      <c r="G32" s="19">
        <f>SUBTOTAL(9,G30:G31)</f>
        <v>453058</v>
      </c>
      <c r="H32" s="19"/>
      <c r="I32" s="63"/>
      <c r="J32" s="17"/>
    </row>
    <row r="33" spans="1:10" ht="30">
      <c r="A33" s="15">
        <v>21</v>
      </c>
      <c r="B33" s="39" t="s">
        <v>493</v>
      </c>
      <c r="C33" s="40" t="s">
        <v>9</v>
      </c>
      <c r="D33" s="30" t="s">
        <v>691</v>
      </c>
      <c r="E33" s="43" t="s">
        <v>23</v>
      </c>
      <c r="F33" s="50" t="s">
        <v>23</v>
      </c>
      <c r="G33" s="41">
        <v>7681</v>
      </c>
      <c r="H33" s="53">
        <v>218</v>
      </c>
      <c r="I33" s="39" t="s">
        <v>670</v>
      </c>
      <c r="J33" s="31" t="s">
        <v>516</v>
      </c>
    </row>
    <row r="34" spans="1:10" ht="30">
      <c r="A34" s="15">
        <v>22</v>
      </c>
      <c r="B34" s="27" t="s">
        <v>522</v>
      </c>
      <c r="C34" s="40" t="s">
        <v>9</v>
      </c>
      <c r="D34" s="30" t="s">
        <v>27</v>
      </c>
      <c r="E34" s="43" t="s">
        <v>23</v>
      </c>
      <c r="F34" s="50" t="s">
        <v>23</v>
      </c>
      <c r="G34" s="41">
        <v>135401</v>
      </c>
      <c r="H34" s="53">
        <v>219</v>
      </c>
      <c r="I34" s="39" t="s">
        <v>670</v>
      </c>
      <c r="J34" s="31" t="s">
        <v>692</v>
      </c>
    </row>
    <row r="35" spans="1:10" ht="15">
      <c r="A35" s="15">
        <v>23</v>
      </c>
      <c r="B35" s="27" t="s">
        <v>526</v>
      </c>
      <c r="C35" s="40" t="s">
        <v>9</v>
      </c>
      <c r="D35" s="30" t="s">
        <v>251</v>
      </c>
      <c r="E35" s="43" t="s">
        <v>23</v>
      </c>
      <c r="F35" s="50" t="s">
        <v>23</v>
      </c>
      <c r="G35" s="41">
        <v>36490</v>
      </c>
      <c r="H35" s="53">
        <v>220</v>
      </c>
      <c r="I35" s="39" t="s">
        <v>670</v>
      </c>
      <c r="J35" s="31" t="s">
        <v>45</v>
      </c>
    </row>
    <row r="36" spans="1:10" ht="15">
      <c r="A36" s="15"/>
      <c r="B36" s="67" t="s">
        <v>165</v>
      </c>
      <c r="C36" s="69"/>
      <c r="D36" s="9"/>
      <c r="E36" s="64"/>
      <c r="F36" s="77"/>
      <c r="G36" s="19">
        <f>SUBTOTAL(9,G33:G35)</f>
        <v>179572</v>
      </c>
      <c r="H36" s="53"/>
      <c r="I36" s="45"/>
      <c r="J36" s="31"/>
    </row>
    <row r="37" spans="1:10" ht="30">
      <c r="A37" s="15">
        <v>24</v>
      </c>
      <c r="B37" s="27" t="s">
        <v>693</v>
      </c>
      <c r="C37" s="40" t="s">
        <v>9</v>
      </c>
      <c r="D37" s="30" t="s">
        <v>27</v>
      </c>
      <c r="E37" s="28" t="s">
        <v>238</v>
      </c>
      <c r="F37" s="50" t="s">
        <v>238</v>
      </c>
      <c r="G37" s="41">
        <v>100028</v>
      </c>
      <c r="H37" s="53">
        <v>221</v>
      </c>
      <c r="I37" s="45" t="s">
        <v>670</v>
      </c>
      <c r="J37" s="31" t="s">
        <v>54</v>
      </c>
    </row>
    <row r="38" spans="1:10" ht="15">
      <c r="A38" s="15"/>
      <c r="B38" s="67" t="s">
        <v>537</v>
      </c>
      <c r="C38" s="69"/>
      <c r="D38" s="9"/>
      <c r="E38" s="64"/>
      <c r="F38" s="77"/>
      <c r="G38" s="19">
        <f>SUBTOTAL(9,G37:G37)</f>
        <v>100028</v>
      </c>
      <c r="H38" s="53"/>
      <c r="I38" s="45"/>
      <c r="J38" s="31"/>
    </row>
    <row r="39" spans="1:10" ht="45">
      <c r="A39" s="15">
        <v>25</v>
      </c>
      <c r="B39" s="107" t="s">
        <v>154</v>
      </c>
      <c r="C39" s="40" t="s">
        <v>9</v>
      </c>
      <c r="D39" s="30" t="s">
        <v>694</v>
      </c>
      <c r="E39" s="28" t="s">
        <v>98</v>
      </c>
      <c r="F39" s="50" t="s">
        <v>36</v>
      </c>
      <c r="G39" s="41">
        <v>48997</v>
      </c>
      <c r="H39" s="53">
        <v>222</v>
      </c>
      <c r="I39" s="45" t="s">
        <v>670</v>
      </c>
      <c r="J39" s="31" t="s">
        <v>484</v>
      </c>
    </row>
    <row r="40" spans="1:14" ht="15">
      <c r="A40" s="15"/>
      <c r="B40" s="67" t="s">
        <v>695</v>
      </c>
      <c r="C40" s="69"/>
      <c r="D40" s="9"/>
      <c r="E40" s="102"/>
      <c r="F40" s="77"/>
      <c r="G40" s="19">
        <f>SUBTOTAL(9,G39)</f>
        <v>48997</v>
      </c>
      <c r="H40" s="53"/>
      <c r="I40" s="45"/>
      <c r="J40" s="31"/>
      <c r="N40" s="1" t="s">
        <v>506</v>
      </c>
    </row>
    <row r="41" spans="1:10" ht="15">
      <c r="A41" s="15">
        <v>26</v>
      </c>
      <c r="B41" s="107" t="s">
        <v>426</v>
      </c>
      <c r="C41" s="40" t="s">
        <v>9</v>
      </c>
      <c r="D41" s="73" t="s">
        <v>34</v>
      </c>
      <c r="E41" s="28" t="s">
        <v>72</v>
      </c>
      <c r="F41" s="50" t="s">
        <v>13</v>
      </c>
      <c r="G41" s="41">
        <v>429845</v>
      </c>
      <c r="H41" s="53">
        <v>223</v>
      </c>
      <c r="I41" s="45" t="s">
        <v>670</v>
      </c>
      <c r="J41" s="31" t="s">
        <v>445</v>
      </c>
    </row>
    <row r="42" spans="1:10" ht="15">
      <c r="A42" s="15"/>
      <c r="B42" s="67" t="s">
        <v>172</v>
      </c>
      <c r="C42" s="69"/>
      <c r="D42" s="9"/>
      <c r="E42" s="102"/>
      <c r="F42" s="77"/>
      <c r="G42" s="19">
        <f>SUBTOTAL(9,G41)</f>
        <v>429845</v>
      </c>
      <c r="H42" s="53"/>
      <c r="I42" s="45"/>
      <c r="J42" s="31"/>
    </row>
    <row r="43" spans="1:10" ht="30">
      <c r="A43" s="15">
        <v>27</v>
      </c>
      <c r="B43" s="107" t="s">
        <v>424</v>
      </c>
      <c r="C43" s="40" t="s">
        <v>9</v>
      </c>
      <c r="D43" s="73" t="s">
        <v>377</v>
      </c>
      <c r="E43" s="28" t="s">
        <v>169</v>
      </c>
      <c r="F43" s="49" t="s">
        <v>14</v>
      </c>
      <c r="G43" s="41">
        <v>38276</v>
      </c>
      <c r="H43" s="53">
        <v>224</v>
      </c>
      <c r="I43" s="45" t="s">
        <v>696</v>
      </c>
      <c r="J43" s="31" t="s">
        <v>500</v>
      </c>
    </row>
    <row r="44" spans="1:10" ht="15">
      <c r="A44" s="15"/>
      <c r="B44" s="67" t="s">
        <v>170</v>
      </c>
      <c r="C44" s="69"/>
      <c r="D44" s="9"/>
      <c r="E44" s="102"/>
      <c r="F44" s="77"/>
      <c r="G44" s="19">
        <f>SUBTOTAL(9,G43)</f>
        <v>38276</v>
      </c>
      <c r="H44" s="53"/>
      <c r="I44" s="45"/>
      <c r="J44" s="31"/>
    </row>
    <row r="45" spans="1:10" ht="45">
      <c r="A45" s="15">
        <v>28</v>
      </c>
      <c r="B45" s="27" t="s">
        <v>697</v>
      </c>
      <c r="C45" s="46" t="s">
        <v>9</v>
      </c>
      <c r="D45" s="33" t="s">
        <v>698</v>
      </c>
      <c r="E45" s="32" t="s">
        <v>295</v>
      </c>
      <c r="F45" s="35" t="s">
        <v>15</v>
      </c>
      <c r="G45" s="41">
        <v>316291.2</v>
      </c>
      <c r="H45" s="53">
        <v>0.009789380005932958</v>
      </c>
      <c r="I45" s="39" t="s">
        <v>699</v>
      </c>
      <c r="J45" s="31" t="s">
        <v>483</v>
      </c>
    </row>
    <row r="46" spans="1:10" ht="45">
      <c r="A46" s="15">
        <v>29</v>
      </c>
      <c r="B46" s="27" t="s">
        <v>700</v>
      </c>
      <c r="C46" s="112" t="s">
        <v>9</v>
      </c>
      <c r="D46" s="33" t="s">
        <v>698</v>
      </c>
      <c r="E46" s="32" t="s">
        <v>295</v>
      </c>
      <c r="F46" s="35" t="s">
        <v>15</v>
      </c>
      <c r="G46" s="41">
        <v>314318.19</v>
      </c>
      <c r="H46" s="53"/>
      <c r="I46" s="39" t="s">
        <v>701</v>
      </c>
      <c r="J46" s="117" t="s">
        <v>483</v>
      </c>
    </row>
    <row r="47" spans="1:10" ht="12.75">
      <c r="A47" s="15"/>
      <c r="B47" s="145" t="s">
        <v>702</v>
      </c>
      <c r="C47" s="146"/>
      <c r="D47" s="17"/>
      <c r="E47" s="102"/>
      <c r="F47" s="77"/>
      <c r="G47" s="19">
        <f>SUBTOTAL(9,G45:G46)</f>
        <v>630609.39</v>
      </c>
      <c r="H47" s="19"/>
      <c r="I47" s="63"/>
      <c r="J47" s="17"/>
    </row>
    <row r="48" spans="1:10" ht="45">
      <c r="A48" s="15">
        <v>30</v>
      </c>
      <c r="B48" s="31" t="s">
        <v>454</v>
      </c>
      <c r="C48" s="113" t="s">
        <v>9</v>
      </c>
      <c r="D48" s="35" t="s">
        <v>703</v>
      </c>
      <c r="E48" s="28" t="s">
        <v>704</v>
      </c>
      <c r="F48" s="50" t="s">
        <v>23</v>
      </c>
      <c r="G48" s="41">
        <v>53118</v>
      </c>
      <c r="H48" s="53">
        <v>1</v>
      </c>
      <c r="I48" s="78" t="s">
        <v>705</v>
      </c>
      <c r="J48" s="31" t="s">
        <v>45</v>
      </c>
    </row>
    <row r="49" spans="1:10" ht="15">
      <c r="A49" s="15"/>
      <c r="B49" s="95" t="s">
        <v>706</v>
      </c>
      <c r="C49" s="116"/>
      <c r="D49" s="35"/>
      <c r="E49" s="28"/>
      <c r="F49" s="50"/>
      <c r="G49" s="19">
        <f>SUBTOTAL(9,G48)</f>
        <v>53118</v>
      </c>
      <c r="H49" s="53"/>
      <c r="I49" s="78"/>
      <c r="J49" s="31"/>
    </row>
    <row r="50" spans="1:10" ht="15">
      <c r="A50" s="15">
        <v>31</v>
      </c>
      <c r="B50" s="107" t="s">
        <v>441</v>
      </c>
      <c r="C50" s="46" t="s">
        <v>9</v>
      </c>
      <c r="D50" s="35" t="s">
        <v>707</v>
      </c>
      <c r="E50" s="28" t="s">
        <v>512</v>
      </c>
      <c r="F50" s="50" t="s">
        <v>13</v>
      </c>
      <c r="G50" s="41">
        <v>79384</v>
      </c>
      <c r="H50" s="56" t="s">
        <v>535</v>
      </c>
      <c r="I50" s="78" t="s">
        <v>708</v>
      </c>
      <c r="J50" s="31" t="s">
        <v>56</v>
      </c>
    </row>
    <row r="51" spans="1:10" ht="45">
      <c r="A51" s="15">
        <v>32</v>
      </c>
      <c r="B51" s="39" t="s">
        <v>427</v>
      </c>
      <c r="C51" s="46" t="s">
        <v>9</v>
      </c>
      <c r="D51" s="35" t="s">
        <v>709</v>
      </c>
      <c r="E51" s="28" t="s">
        <v>512</v>
      </c>
      <c r="F51" s="50" t="s">
        <v>15</v>
      </c>
      <c r="G51" s="41">
        <v>10000</v>
      </c>
      <c r="H51" s="56" t="s">
        <v>535</v>
      </c>
      <c r="I51" s="78" t="s">
        <v>710</v>
      </c>
      <c r="J51" s="31" t="s">
        <v>56</v>
      </c>
    </row>
    <row r="52" spans="1:10" ht="15">
      <c r="A52" s="15"/>
      <c r="B52" s="95" t="s">
        <v>711</v>
      </c>
      <c r="C52" s="116"/>
      <c r="D52" s="35"/>
      <c r="E52" s="28"/>
      <c r="F52" s="50"/>
      <c r="G52" s="19">
        <f>SUBTOTAL(9,G50:G51)</f>
        <v>89384</v>
      </c>
      <c r="H52" s="53"/>
      <c r="I52" s="78"/>
      <c r="J52" s="31"/>
    </row>
    <row r="53" spans="1:10" ht="45">
      <c r="A53" s="15">
        <v>33</v>
      </c>
      <c r="B53" s="39" t="s">
        <v>462</v>
      </c>
      <c r="C53" s="46" t="s">
        <v>9</v>
      </c>
      <c r="D53" s="35" t="s">
        <v>288</v>
      </c>
      <c r="E53" s="28" t="s">
        <v>662</v>
      </c>
      <c r="F53" s="50" t="s">
        <v>14</v>
      </c>
      <c r="G53" s="41">
        <v>124915</v>
      </c>
      <c r="H53" s="53">
        <v>30</v>
      </c>
      <c r="I53" s="78" t="s">
        <v>712</v>
      </c>
      <c r="J53" s="31" t="s">
        <v>438</v>
      </c>
    </row>
    <row r="54" spans="1:10" ht="15">
      <c r="A54" s="15"/>
      <c r="B54" s="67" t="s">
        <v>665</v>
      </c>
      <c r="C54" s="111"/>
      <c r="D54" s="35"/>
      <c r="E54" s="28"/>
      <c r="F54" s="50"/>
      <c r="G54" s="19">
        <f>SUBTOTAL(9,G53)</f>
        <v>124915</v>
      </c>
      <c r="H54" s="53"/>
      <c r="I54" s="78"/>
      <c r="J54" s="31"/>
    </row>
    <row r="55" spans="1:10" ht="30">
      <c r="A55" s="15">
        <v>34</v>
      </c>
      <c r="B55" s="39" t="s">
        <v>713</v>
      </c>
      <c r="C55" s="46" t="s">
        <v>9</v>
      </c>
      <c r="D55" s="35" t="s">
        <v>27</v>
      </c>
      <c r="E55" s="28" t="s">
        <v>666</v>
      </c>
      <c r="F55" s="50" t="s">
        <v>36</v>
      </c>
      <c r="G55" s="41">
        <v>110030</v>
      </c>
      <c r="H55" s="53">
        <v>225</v>
      </c>
      <c r="I55" s="78" t="s">
        <v>670</v>
      </c>
      <c r="J55" s="31" t="s">
        <v>714</v>
      </c>
    </row>
    <row r="56" spans="1:10" ht="12.75">
      <c r="A56" s="15"/>
      <c r="B56" s="67" t="s">
        <v>668</v>
      </c>
      <c r="C56" s="103"/>
      <c r="D56" s="68"/>
      <c r="E56" s="64"/>
      <c r="F56" s="77"/>
      <c r="G56" s="19">
        <f>SUBTOTAL(9,G55)</f>
        <v>110030</v>
      </c>
      <c r="H56" s="19"/>
      <c r="I56" s="63"/>
      <c r="J56" s="17"/>
    </row>
    <row r="57" spans="1:10" ht="12.75">
      <c r="A57" s="17"/>
      <c r="B57" s="135" t="s">
        <v>417</v>
      </c>
      <c r="C57" s="136"/>
      <c r="D57" s="137"/>
      <c r="E57" s="17"/>
      <c r="F57" s="17"/>
      <c r="G57" s="19">
        <v>1711672.39</v>
      </c>
      <c r="H57" s="19"/>
      <c r="I57" s="22"/>
      <c r="J57" s="19"/>
    </row>
    <row r="58" spans="1:10" ht="12.75">
      <c r="A58" s="17"/>
      <c r="B58" s="20" t="s">
        <v>11</v>
      </c>
      <c r="C58" s="17"/>
      <c r="D58" s="17"/>
      <c r="E58" s="17"/>
      <c r="F58" s="21"/>
      <c r="G58" s="19">
        <f>G56+G54+G52+G49+G47+G44+G42+G40+G38+G36+G32+G29+G22+G18+G11</f>
        <v>4606705.390000001</v>
      </c>
      <c r="H58" s="19"/>
      <c r="I58" s="22"/>
      <c r="J58" s="19"/>
    </row>
    <row r="59" spans="1:10" ht="12.75">
      <c r="A59" s="23"/>
      <c r="B59" s="24"/>
      <c r="C59" s="23"/>
      <c r="D59" s="23"/>
      <c r="E59" s="23"/>
      <c r="F59" s="4"/>
      <c r="G59" s="25"/>
      <c r="H59" s="25"/>
      <c r="I59" s="25"/>
      <c r="J59" s="25"/>
    </row>
    <row r="60" spans="1:10" ht="15">
      <c r="A60" s="61" t="s">
        <v>101</v>
      </c>
      <c r="B60" s="3"/>
      <c r="C60" s="3"/>
      <c r="D60" s="3"/>
      <c r="E60" s="3"/>
      <c r="F60" s="3"/>
      <c r="G60" s="3"/>
      <c r="H60" s="3"/>
      <c r="I60" s="3"/>
      <c r="J60" s="3"/>
    </row>
  </sheetData>
  <sheetProtection/>
  <mergeCells count="13">
    <mergeCell ref="B22:C22"/>
    <mergeCell ref="B32:C32"/>
    <mergeCell ref="B47:C47"/>
    <mergeCell ref="B2:I2"/>
    <mergeCell ref="B57:D57"/>
    <mergeCell ref="A3:G3"/>
    <mergeCell ref="C4:C6"/>
    <mergeCell ref="E4:E6"/>
    <mergeCell ref="J4:J6"/>
    <mergeCell ref="H5:H6"/>
    <mergeCell ref="I5:I6"/>
    <mergeCell ref="B11:C11"/>
    <mergeCell ref="B18:D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44">
      <selection activeCell="A57" sqref="A57:K399"/>
    </sheetView>
  </sheetViews>
  <sheetFormatPr defaultColWidth="9.140625" defaultRowHeight="15"/>
  <cols>
    <col min="1" max="1" width="3.28125" style="1" customWidth="1"/>
    <col min="2" max="2" width="10.140625" style="1" customWidth="1"/>
    <col min="3" max="3" width="20.7109375" style="1" customWidth="1"/>
    <col min="4" max="4" width="13.00390625" style="1" customWidth="1"/>
    <col min="5" max="5" width="22.28125" style="1" customWidth="1"/>
    <col min="6" max="6" width="22.7109375" style="1" customWidth="1"/>
    <col min="7" max="7" width="19.57421875" style="1" customWidth="1"/>
    <col min="8" max="8" width="12.8515625" style="1" customWidth="1"/>
    <col min="9" max="9" width="8.7109375" style="1" customWidth="1"/>
    <col min="10" max="10" width="10.421875" style="1" customWidth="1"/>
    <col min="11" max="11" width="8.57421875" style="1" customWidth="1"/>
    <col min="12" max="12" width="9.140625" style="1" customWidth="1"/>
    <col min="13" max="14" width="8.57421875" style="1" customWidth="1"/>
    <col min="15" max="16384" width="9.140625" style="1" customWidth="1"/>
  </cols>
  <sheetData>
    <row r="1" spans="12:255" ht="12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1" ht="12.75">
      <c r="A2" s="3"/>
      <c r="B2" s="3"/>
      <c r="C2" s="3"/>
      <c r="D2" s="3"/>
      <c r="E2" s="3"/>
      <c r="F2" s="3"/>
      <c r="G2" s="3"/>
      <c r="H2" s="3" t="s">
        <v>20</v>
      </c>
      <c r="I2" s="3"/>
      <c r="J2" s="3"/>
      <c r="K2" s="3"/>
    </row>
    <row r="3" spans="1:11" ht="12.75">
      <c r="A3" s="3"/>
      <c r="B3" s="3"/>
      <c r="C3" s="123" t="s">
        <v>12</v>
      </c>
      <c r="D3" s="123"/>
      <c r="E3" s="123"/>
      <c r="F3" s="123"/>
      <c r="G3" s="123"/>
      <c r="H3" s="123"/>
      <c r="I3" s="123"/>
      <c r="J3" s="123"/>
      <c r="K3" s="5"/>
    </row>
    <row r="4" spans="1:11" ht="12.75">
      <c r="A4" s="124" t="s">
        <v>715</v>
      </c>
      <c r="B4" s="124"/>
      <c r="C4" s="124"/>
      <c r="D4" s="124"/>
      <c r="E4" s="124"/>
      <c r="F4" s="124"/>
      <c r="G4" s="124"/>
      <c r="H4" s="124"/>
      <c r="I4" s="5"/>
      <c r="J4" s="5"/>
      <c r="K4" s="5"/>
    </row>
    <row r="5" spans="1:11" ht="15">
      <c r="A5" s="59" t="s">
        <v>20</v>
      </c>
      <c r="B5" s="128" t="s">
        <v>479</v>
      </c>
      <c r="C5" s="6"/>
      <c r="D5" s="125" t="s">
        <v>63</v>
      </c>
      <c r="E5" s="6" t="s">
        <v>1</v>
      </c>
      <c r="F5" s="128" t="s">
        <v>61</v>
      </c>
      <c r="G5" s="7" t="s">
        <v>2</v>
      </c>
      <c r="H5" s="8" t="s">
        <v>3</v>
      </c>
      <c r="I5" s="9"/>
      <c r="J5" s="10"/>
      <c r="K5" s="128" t="s">
        <v>37</v>
      </c>
    </row>
    <row r="6" spans="1:11" ht="12.75">
      <c r="A6" s="11" t="s">
        <v>0</v>
      </c>
      <c r="B6" s="129"/>
      <c r="C6" s="12" t="s">
        <v>5</v>
      </c>
      <c r="D6" s="126"/>
      <c r="E6" s="12"/>
      <c r="F6" s="129"/>
      <c r="G6" s="13" t="s">
        <v>6</v>
      </c>
      <c r="H6" s="51" t="s">
        <v>7</v>
      </c>
      <c r="I6" s="131" t="s">
        <v>91</v>
      </c>
      <c r="J6" s="131" t="s">
        <v>92</v>
      </c>
      <c r="K6" s="129"/>
    </row>
    <row r="7" spans="1:11" ht="12.75">
      <c r="A7" s="14" t="s">
        <v>4</v>
      </c>
      <c r="B7" s="130"/>
      <c r="C7" s="14"/>
      <c r="D7" s="127"/>
      <c r="E7" s="14"/>
      <c r="F7" s="130"/>
      <c r="G7" s="16" t="s">
        <v>8</v>
      </c>
      <c r="H7" s="15"/>
      <c r="I7" s="132"/>
      <c r="J7" s="132"/>
      <c r="K7" s="130"/>
    </row>
    <row r="8" spans="1:11" ht="12.75">
      <c r="A8" s="17">
        <v>1</v>
      </c>
      <c r="B8" s="15">
        <v>2</v>
      </c>
      <c r="C8" s="26">
        <v>3</v>
      </c>
      <c r="D8" s="26">
        <v>4</v>
      </c>
      <c r="E8" s="15">
        <v>5</v>
      </c>
      <c r="F8" s="15">
        <v>6</v>
      </c>
      <c r="G8" s="16">
        <v>7</v>
      </c>
      <c r="H8" s="15">
        <v>8</v>
      </c>
      <c r="I8" s="15">
        <v>9</v>
      </c>
      <c r="J8" s="8">
        <v>10</v>
      </c>
      <c r="K8" s="17"/>
    </row>
    <row r="9" spans="1:11" ht="45">
      <c r="A9" s="15">
        <v>1</v>
      </c>
      <c r="B9" s="45" t="s">
        <v>716</v>
      </c>
      <c r="C9" s="37" t="s">
        <v>717</v>
      </c>
      <c r="D9" s="46" t="s">
        <v>9</v>
      </c>
      <c r="E9" s="35" t="s">
        <v>498</v>
      </c>
      <c r="F9" s="36" t="s">
        <v>14</v>
      </c>
      <c r="G9" s="37" t="s">
        <v>14</v>
      </c>
      <c r="H9" s="18">
        <v>135449</v>
      </c>
      <c r="I9" s="15">
        <v>226</v>
      </c>
      <c r="J9" s="39" t="s">
        <v>718</v>
      </c>
      <c r="K9" s="31" t="s">
        <v>45</v>
      </c>
    </row>
    <row r="10" spans="1:11" ht="45">
      <c r="A10" s="15">
        <v>2</v>
      </c>
      <c r="B10" s="45" t="s">
        <v>716</v>
      </c>
      <c r="C10" s="37" t="s">
        <v>719</v>
      </c>
      <c r="D10" s="46" t="s">
        <v>9</v>
      </c>
      <c r="E10" s="35" t="s">
        <v>720</v>
      </c>
      <c r="F10" s="36" t="s">
        <v>14</v>
      </c>
      <c r="G10" s="37" t="s">
        <v>14</v>
      </c>
      <c r="H10" s="38">
        <v>63113</v>
      </c>
      <c r="I10" s="55">
        <v>227</v>
      </c>
      <c r="J10" s="39" t="s">
        <v>718</v>
      </c>
      <c r="K10" s="31" t="s">
        <v>45</v>
      </c>
    </row>
    <row r="11" spans="1:11" ht="30">
      <c r="A11" s="15">
        <v>3</v>
      </c>
      <c r="B11" s="45" t="s">
        <v>716</v>
      </c>
      <c r="C11" s="37" t="s">
        <v>721</v>
      </c>
      <c r="D11" s="46" t="s">
        <v>9</v>
      </c>
      <c r="E11" s="35" t="s">
        <v>722</v>
      </c>
      <c r="F11" s="36" t="s">
        <v>14</v>
      </c>
      <c r="G11" s="37" t="s">
        <v>14</v>
      </c>
      <c r="H11" s="38">
        <v>74896</v>
      </c>
      <c r="I11" s="55">
        <v>228</v>
      </c>
      <c r="J11" s="39" t="s">
        <v>718</v>
      </c>
      <c r="K11" s="31" t="s">
        <v>45</v>
      </c>
    </row>
    <row r="12" spans="1:11" ht="45">
      <c r="A12" s="15">
        <v>4</v>
      </c>
      <c r="B12" s="45" t="s">
        <v>716</v>
      </c>
      <c r="C12" s="37" t="s">
        <v>723</v>
      </c>
      <c r="D12" s="46" t="s">
        <v>9</v>
      </c>
      <c r="E12" s="35" t="s">
        <v>724</v>
      </c>
      <c r="F12" s="36" t="s">
        <v>14</v>
      </c>
      <c r="G12" s="37" t="s">
        <v>14</v>
      </c>
      <c r="H12" s="38">
        <v>66028</v>
      </c>
      <c r="I12" s="55">
        <v>229</v>
      </c>
      <c r="J12" s="39" t="s">
        <v>718</v>
      </c>
      <c r="K12" s="31" t="s">
        <v>58</v>
      </c>
    </row>
    <row r="13" spans="1:11" ht="75">
      <c r="A13" s="15">
        <v>5</v>
      </c>
      <c r="B13" s="45" t="s">
        <v>716</v>
      </c>
      <c r="C13" s="37" t="s">
        <v>725</v>
      </c>
      <c r="D13" s="46" t="s">
        <v>9</v>
      </c>
      <c r="E13" s="35" t="s">
        <v>726</v>
      </c>
      <c r="F13" s="36" t="s">
        <v>14</v>
      </c>
      <c r="G13" s="37" t="s">
        <v>14</v>
      </c>
      <c r="H13" s="38">
        <v>44036</v>
      </c>
      <c r="I13" s="55">
        <v>230</v>
      </c>
      <c r="J13" s="39" t="s">
        <v>718</v>
      </c>
      <c r="K13" s="31" t="s">
        <v>53</v>
      </c>
    </row>
    <row r="14" spans="1:11" ht="15">
      <c r="A14" s="15"/>
      <c r="B14" s="45"/>
      <c r="C14" s="37"/>
      <c r="D14" s="46"/>
      <c r="E14" s="35"/>
      <c r="F14" s="36"/>
      <c r="G14" s="37"/>
      <c r="H14" s="38"/>
      <c r="I14" s="55"/>
      <c r="J14" s="39"/>
      <c r="K14" s="31"/>
    </row>
    <row r="15" spans="1:11" ht="15">
      <c r="A15" s="15"/>
      <c r="B15" s="31"/>
      <c r="C15" s="135" t="s">
        <v>152</v>
      </c>
      <c r="D15" s="136"/>
      <c r="E15" s="137"/>
      <c r="F15" s="26"/>
      <c r="G15" s="16"/>
      <c r="H15" s="66">
        <f>SUM(H9:H14)</f>
        <v>383522</v>
      </c>
      <c r="I15" s="15"/>
      <c r="J15" s="8"/>
      <c r="K15" s="17"/>
    </row>
    <row r="16" spans="1:11" ht="30">
      <c r="A16" s="15">
        <v>1</v>
      </c>
      <c r="B16" s="45" t="s">
        <v>716</v>
      </c>
      <c r="C16" s="27" t="s">
        <v>727</v>
      </c>
      <c r="D16" s="46" t="s">
        <v>9</v>
      </c>
      <c r="E16" s="50" t="s">
        <v>429</v>
      </c>
      <c r="F16" s="36" t="s">
        <v>13</v>
      </c>
      <c r="G16" s="45" t="s">
        <v>13</v>
      </c>
      <c r="H16" s="38">
        <v>232835</v>
      </c>
      <c r="I16" s="15">
        <v>231</v>
      </c>
      <c r="J16" s="39" t="s">
        <v>718</v>
      </c>
      <c r="K16" s="31" t="s">
        <v>45</v>
      </c>
    </row>
    <row r="17" spans="1:11" ht="30">
      <c r="A17" s="15">
        <v>2</v>
      </c>
      <c r="B17" s="45" t="s">
        <v>716</v>
      </c>
      <c r="C17" s="27" t="s">
        <v>727</v>
      </c>
      <c r="D17" s="46" t="s">
        <v>9</v>
      </c>
      <c r="E17" s="50" t="s">
        <v>422</v>
      </c>
      <c r="F17" s="36" t="s">
        <v>13</v>
      </c>
      <c r="G17" s="45" t="s">
        <v>13</v>
      </c>
      <c r="H17" s="38">
        <v>270394</v>
      </c>
      <c r="I17" s="15">
        <v>232</v>
      </c>
      <c r="J17" s="39" t="s">
        <v>718</v>
      </c>
      <c r="K17" s="31" t="s">
        <v>45</v>
      </c>
    </row>
    <row r="18" spans="1:11" ht="60">
      <c r="A18" s="15">
        <v>3</v>
      </c>
      <c r="B18" s="45" t="s">
        <v>716</v>
      </c>
      <c r="C18" s="27" t="s">
        <v>728</v>
      </c>
      <c r="D18" s="46" t="s">
        <v>9</v>
      </c>
      <c r="E18" s="50" t="s">
        <v>729</v>
      </c>
      <c r="F18" s="36" t="s">
        <v>13</v>
      </c>
      <c r="G18" s="45" t="s">
        <v>13</v>
      </c>
      <c r="H18" s="38">
        <v>41999</v>
      </c>
      <c r="I18" s="15">
        <v>233</v>
      </c>
      <c r="J18" s="39" t="s">
        <v>718</v>
      </c>
      <c r="K18" s="31" t="s">
        <v>497</v>
      </c>
    </row>
    <row r="19" spans="1:11" ht="30">
      <c r="A19" s="15">
        <v>4</v>
      </c>
      <c r="B19" s="45" t="s">
        <v>716</v>
      </c>
      <c r="C19" s="27" t="s">
        <v>730</v>
      </c>
      <c r="D19" s="46" t="s">
        <v>9</v>
      </c>
      <c r="E19" s="50" t="s">
        <v>731</v>
      </c>
      <c r="F19" s="36" t="s">
        <v>13</v>
      </c>
      <c r="G19" s="45" t="s">
        <v>13</v>
      </c>
      <c r="H19" s="38">
        <v>20540</v>
      </c>
      <c r="I19" s="15">
        <v>234</v>
      </c>
      <c r="J19" s="39" t="s">
        <v>718</v>
      </c>
      <c r="K19" s="31" t="s">
        <v>45</v>
      </c>
    </row>
    <row r="20" spans="1:11" ht="30">
      <c r="A20" s="15">
        <v>5</v>
      </c>
      <c r="B20" s="45" t="s">
        <v>716</v>
      </c>
      <c r="C20" s="28" t="s">
        <v>732</v>
      </c>
      <c r="D20" s="46" t="s">
        <v>9</v>
      </c>
      <c r="E20" s="50" t="s">
        <v>16</v>
      </c>
      <c r="F20" s="36" t="s">
        <v>13</v>
      </c>
      <c r="G20" s="45" t="s">
        <v>13</v>
      </c>
      <c r="H20" s="38">
        <v>66089</v>
      </c>
      <c r="I20" s="15">
        <v>235</v>
      </c>
      <c r="J20" s="39" t="s">
        <v>718</v>
      </c>
      <c r="K20" s="31" t="s">
        <v>733</v>
      </c>
    </row>
    <row r="21" spans="1:11" ht="30">
      <c r="A21" s="15">
        <v>6</v>
      </c>
      <c r="B21" s="45" t="s">
        <v>716</v>
      </c>
      <c r="C21" s="27" t="s">
        <v>727</v>
      </c>
      <c r="D21" s="46" t="s">
        <v>9</v>
      </c>
      <c r="E21" s="50" t="s">
        <v>734</v>
      </c>
      <c r="F21" s="36" t="s">
        <v>13</v>
      </c>
      <c r="G21" s="45" t="s">
        <v>13</v>
      </c>
      <c r="H21" s="38">
        <v>17057</v>
      </c>
      <c r="I21" s="15">
        <v>236</v>
      </c>
      <c r="J21" s="39" t="s">
        <v>718</v>
      </c>
      <c r="K21" s="31" t="s">
        <v>475</v>
      </c>
    </row>
    <row r="22" spans="1:11" ht="15">
      <c r="A22" s="15"/>
      <c r="B22" s="45"/>
      <c r="C22" s="28"/>
      <c r="D22" s="46"/>
      <c r="E22" s="50"/>
      <c r="F22" s="36"/>
      <c r="G22" s="45"/>
      <c r="H22" s="38"/>
      <c r="I22" s="15"/>
      <c r="J22" s="39"/>
      <c r="K22" s="31"/>
    </row>
    <row r="23" spans="1:11" ht="15">
      <c r="A23" s="15"/>
      <c r="B23" s="104"/>
      <c r="C23" s="143" t="s">
        <v>380</v>
      </c>
      <c r="D23" s="144"/>
      <c r="E23" s="35"/>
      <c r="F23" s="26"/>
      <c r="G23" s="100"/>
      <c r="H23" s="66">
        <f>SUM(H16:H22)</f>
        <v>648914</v>
      </c>
      <c r="I23" s="15"/>
      <c r="J23" s="8"/>
      <c r="K23" s="31" t="s">
        <v>20</v>
      </c>
    </row>
    <row r="24" spans="1:11" ht="30">
      <c r="A24" s="15">
        <v>1</v>
      </c>
      <c r="B24" s="45" t="s">
        <v>716</v>
      </c>
      <c r="C24" s="47" t="s">
        <v>735</v>
      </c>
      <c r="D24" s="40" t="s">
        <v>9</v>
      </c>
      <c r="E24" s="35" t="s">
        <v>83</v>
      </c>
      <c r="F24" s="94" t="s">
        <v>15</v>
      </c>
      <c r="G24" s="94" t="s">
        <v>15</v>
      </c>
      <c r="H24" s="38">
        <v>113400</v>
      </c>
      <c r="I24" s="15">
        <v>237</v>
      </c>
      <c r="J24" s="39" t="s">
        <v>718</v>
      </c>
      <c r="K24" s="31" t="s">
        <v>45</v>
      </c>
    </row>
    <row r="25" spans="1:11" ht="30">
      <c r="A25" s="15">
        <v>2</v>
      </c>
      <c r="B25" s="45" t="s">
        <v>716</v>
      </c>
      <c r="C25" s="47" t="s">
        <v>736</v>
      </c>
      <c r="D25" s="40" t="s">
        <v>9</v>
      </c>
      <c r="E25" s="35" t="s">
        <v>737</v>
      </c>
      <c r="F25" s="94" t="s">
        <v>15</v>
      </c>
      <c r="G25" s="94" t="s">
        <v>15</v>
      </c>
      <c r="H25" s="38">
        <v>64496</v>
      </c>
      <c r="I25" s="15">
        <v>238</v>
      </c>
      <c r="J25" s="39" t="s">
        <v>718</v>
      </c>
      <c r="K25" s="31" t="s">
        <v>45</v>
      </c>
    </row>
    <row r="26" spans="1:11" ht="30">
      <c r="A26" s="15">
        <v>3</v>
      </c>
      <c r="B26" s="45" t="s">
        <v>716</v>
      </c>
      <c r="C26" s="47" t="s">
        <v>736</v>
      </c>
      <c r="D26" s="40" t="s">
        <v>9</v>
      </c>
      <c r="E26" s="35" t="s">
        <v>738</v>
      </c>
      <c r="F26" s="94" t="s">
        <v>15</v>
      </c>
      <c r="G26" s="94" t="s">
        <v>15</v>
      </c>
      <c r="H26" s="38">
        <v>54878</v>
      </c>
      <c r="I26" s="15">
        <v>239</v>
      </c>
      <c r="J26" s="39" t="s">
        <v>718</v>
      </c>
      <c r="K26" s="31" t="s">
        <v>45</v>
      </c>
    </row>
    <row r="27" spans="1:11" ht="60">
      <c r="A27" s="15">
        <v>4</v>
      </c>
      <c r="B27" s="45" t="s">
        <v>716</v>
      </c>
      <c r="C27" s="109" t="s">
        <v>739</v>
      </c>
      <c r="D27" s="40" t="s">
        <v>9</v>
      </c>
      <c r="E27" s="35" t="s">
        <v>740</v>
      </c>
      <c r="F27" s="94" t="s">
        <v>15</v>
      </c>
      <c r="G27" s="94" t="s">
        <v>15</v>
      </c>
      <c r="H27" s="38">
        <v>62962</v>
      </c>
      <c r="I27" s="15">
        <v>240</v>
      </c>
      <c r="J27" s="39" t="s">
        <v>718</v>
      </c>
      <c r="K27" s="31" t="s">
        <v>45</v>
      </c>
    </row>
    <row r="28" spans="1:11" ht="15">
      <c r="A28" s="15"/>
      <c r="B28" s="45"/>
      <c r="C28" s="47"/>
      <c r="D28" s="40"/>
      <c r="E28" s="35"/>
      <c r="F28" s="94"/>
      <c r="G28" s="94"/>
      <c r="H28" s="38"/>
      <c r="I28" s="15"/>
      <c r="J28" s="39"/>
      <c r="K28" s="31"/>
    </row>
    <row r="29" spans="1:11" ht="12.75">
      <c r="A29" s="17"/>
      <c r="B29" s="15"/>
      <c r="C29" s="20" t="s">
        <v>151</v>
      </c>
      <c r="D29" s="20"/>
      <c r="E29" s="17"/>
      <c r="F29" s="64"/>
      <c r="G29" s="65"/>
      <c r="H29" s="19">
        <f>SUM(H24:H28)</f>
        <v>295736</v>
      </c>
      <c r="I29" s="19"/>
      <c r="J29" s="63"/>
      <c r="K29" s="17"/>
    </row>
    <row r="30" spans="1:11" ht="30">
      <c r="A30" s="15">
        <v>1</v>
      </c>
      <c r="B30" s="45" t="s">
        <v>716</v>
      </c>
      <c r="C30" s="27" t="s">
        <v>741</v>
      </c>
      <c r="D30" s="40" t="s">
        <v>9</v>
      </c>
      <c r="E30" s="105" t="s">
        <v>742</v>
      </c>
      <c r="F30" s="28" t="s">
        <v>36</v>
      </c>
      <c r="G30" s="50" t="s">
        <v>36</v>
      </c>
      <c r="H30" s="41">
        <v>139417</v>
      </c>
      <c r="I30" s="53">
        <v>241</v>
      </c>
      <c r="J30" s="39" t="s">
        <v>718</v>
      </c>
      <c r="K30" s="31" t="s">
        <v>45</v>
      </c>
    </row>
    <row r="31" spans="1:11" ht="30">
      <c r="A31" s="15">
        <v>2</v>
      </c>
      <c r="B31" s="45" t="s">
        <v>716</v>
      </c>
      <c r="C31" s="27" t="s">
        <v>741</v>
      </c>
      <c r="D31" s="40" t="s">
        <v>9</v>
      </c>
      <c r="E31" s="105" t="s">
        <v>743</v>
      </c>
      <c r="F31" s="28" t="s">
        <v>36</v>
      </c>
      <c r="G31" s="50" t="s">
        <v>36</v>
      </c>
      <c r="H31" s="41">
        <v>181930</v>
      </c>
      <c r="I31" s="53">
        <v>242</v>
      </c>
      <c r="J31" s="39" t="s">
        <v>718</v>
      </c>
      <c r="K31" s="31" t="s">
        <v>45</v>
      </c>
    </row>
    <row r="32" spans="1:11" ht="30">
      <c r="A32" s="15">
        <v>3</v>
      </c>
      <c r="B32" s="45" t="s">
        <v>716</v>
      </c>
      <c r="C32" s="27" t="s">
        <v>741</v>
      </c>
      <c r="D32" s="40" t="s">
        <v>9</v>
      </c>
      <c r="E32" s="30" t="s">
        <v>744</v>
      </c>
      <c r="F32" s="28" t="s">
        <v>36</v>
      </c>
      <c r="G32" s="50" t="s">
        <v>36</v>
      </c>
      <c r="H32" s="41">
        <v>20119</v>
      </c>
      <c r="I32" s="53">
        <v>243</v>
      </c>
      <c r="J32" s="39" t="s">
        <v>718</v>
      </c>
      <c r="K32" s="31" t="s">
        <v>53</v>
      </c>
    </row>
    <row r="33" spans="1:11" ht="45">
      <c r="A33" s="15">
        <v>4</v>
      </c>
      <c r="B33" s="45" t="s">
        <v>716</v>
      </c>
      <c r="C33" s="28" t="s">
        <v>745</v>
      </c>
      <c r="D33" s="40" t="s">
        <v>9</v>
      </c>
      <c r="E33" s="30" t="s">
        <v>533</v>
      </c>
      <c r="F33" s="28" t="s">
        <v>36</v>
      </c>
      <c r="G33" s="50" t="s">
        <v>36</v>
      </c>
      <c r="H33" s="41">
        <v>15396</v>
      </c>
      <c r="I33" s="53">
        <v>244</v>
      </c>
      <c r="J33" s="39" t="s">
        <v>718</v>
      </c>
      <c r="K33" s="31" t="s">
        <v>475</v>
      </c>
    </row>
    <row r="34" spans="1:11" ht="15">
      <c r="A34" s="15"/>
      <c r="B34" s="45"/>
      <c r="C34" s="28"/>
      <c r="D34" s="40"/>
      <c r="E34" s="30"/>
      <c r="F34" s="28"/>
      <c r="G34" s="50"/>
      <c r="H34" s="41"/>
      <c r="I34" s="53"/>
      <c r="J34" s="39"/>
      <c r="K34" s="31"/>
    </row>
    <row r="35" spans="1:11" ht="12.75">
      <c r="A35" s="15"/>
      <c r="B35" s="16"/>
      <c r="C35" s="133" t="s">
        <v>178</v>
      </c>
      <c r="D35" s="134"/>
      <c r="E35" s="9"/>
      <c r="F35" s="64"/>
      <c r="G35" s="77"/>
      <c r="H35" s="19">
        <f>SUM(H30:H34)</f>
        <v>356862</v>
      </c>
      <c r="I35" s="19"/>
      <c r="J35" s="63"/>
      <c r="K35" s="17"/>
    </row>
    <row r="36" spans="1:11" ht="30">
      <c r="A36" s="15">
        <v>1</v>
      </c>
      <c r="B36" s="45" t="s">
        <v>716</v>
      </c>
      <c r="C36" s="28" t="s">
        <v>746</v>
      </c>
      <c r="D36" s="40" t="s">
        <v>9</v>
      </c>
      <c r="E36" s="30" t="s">
        <v>425</v>
      </c>
      <c r="F36" s="43" t="s">
        <v>23</v>
      </c>
      <c r="G36" s="50" t="s">
        <v>23</v>
      </c>
      <c r="H36" s="41">
        <v>251623</v>
      </c>
      <c r="I36" s="53">
        <v>245</v>
      </c>
      <c r="J36" s="39" t="s">
        <v>718</v>
      </c>
      <c r="K36" s="31" t="s">
        <v>45</v>
      </c>
    </row>
    <row r="37" spans="1:11" ht="30">
      <c r="A37" s="15">
        <v>2</v>
      </c>
      <c r="B37" s="45" t="s">
        <v>716</v>
      </c>
      <c r="C37" s="27" t="s">
        <v>747</v>
      </c>
      <c r="D37" s="40" t="s">
        <v>9</v>
      </c>
      <c r="E37" s="30" t="s">
        <v>748</v>
      </c>
      <c r="F37" s="43" t="s">
        <v>23</v>
      </c>
      <c r="G37" s="50" t="s">
        <v>23</v>
      </c>
      <c r="H37" s="41">
        <v>61244</v>
      </c>
      <c r="I37" s="53">
        <v>246</v>
      </c>
      <c r="J37" s="39" t="s">
        <v>718</v>
      </c>
      <c r="K37" s="31" t="s">
        <v>45</v>
      </c>
    </row>
    <row r="38" spans="1:11" ht="15">
      <c r="A38" s="15"/>
      <c r="B38" s="45"/>
      <c r="C38" s="27"/>
      <c r="D38" s="40"/>
      <c r="E38" s="30"/>
      <c r="F38" s="43"/>
      <c r="G38" s="50"/>
      <c r="H38" s="41"/>
      <c r="I38" s="53"/>
      <c r="J38" s="39"/>
      <c r="K38" s="31"/>
    </row>
    <row r="39" spans="1:11" ht="15">
      <c r="A39" s="15"/>
      <c r="B39" s="15"/>
      <c r="C39" s="67" t="s">
        <v>165</v>
      </c>
      <c r="D39" s="69"/>
      <c r="E39" s="9"/>
      <c r="F39" s="64"/>
      <c r="G39" s="77"/>
      <c r="H39" s="19">
        <f>SUM(H36:H38)</f>
        <v>312867</v>
      </c>
      <c r="I39" s="53"/>
      <c r="J39" s="45"/>
      <c r="K39" s="31"/>
    </row>
    <row r="40" spans="1:11" ht="60">
      <c r="A40" s="15">
        <v>1</v>
      </c>
      <c r="B40" s="45" t="s">
        <v>716</v>
      </c>
      <c r="C40" s="27" t="s">
        <v>749</v>
      </c>
      <c r="D40" s="40" t="s">
        <v>9</v>
      </c>
      <c r="E40" s="30" t="s">
        <v>750</v>
      </c>
      <c r="F40" s="28" t="s">
        <v>751</v>
      </c>
      <c r="G40" s="50" t="s">
        <v>23</v>
      </c>
      <c r="H40" s="41">
        <v>56460</v>
      </c>
      <c r="I40" s="53">
        <v>1</v>
      </c>
      <c r="J40" s="39" t="s">
        <v>718</v>
      </c>
      <c r="K40" s="31" t="s">
        <v>45</v>
      </c>
    </row>
    <row r="41" spans="1:11" ht="39">
      <c r="A41" s="15"/>
      <c r="B41" s="15"/>
      <c r="C41" s="118" t="s">
        <v>752</v>
      </c>
      <c r="D41" s="69"/>
      <c r="E41" s="9"/>
      <c r="F41" s="64"/>
      <c r="G41" s="77"/>
      <c r="H41" s="19">
        <f>SUBTOTAL(9,H40:H40)</f>
        <v>56460</v>
      </c>
      <c r="I41" s="53"/>
      <c r="J41" s="45"/>
      <c r="K41" s="31"/>
    </row>
    <row r="42" spans="1:11" ht="30">
      <c r="A42" s="15">
        <v>1</v>
      </c>
      <c r="B42" s="45" t="s">
        <v>716</v>
      </c>
      <c r="C42" s="28" t="s">
        <v>753</v>
      </c>
      <c r="D42" s="40" t="s">
        <v>9</v>
      </c>
      <c r="E42" s="31" t="s">
        <v>754</v>
      </c>
      <c r="F42" s="28" t="s">
        <v>72</v>
      </c>
      <c r="G42" s="35" t="s">
        <v>15</v>
      </c>
      <c r="H42" s="41">
        <v>927924</v>
      </c>
      <c r="I42" s="119" t="s">
        <v>755</v>
      </c>
      <c r="J42" s="120">
        <v>44136</v>
      </c>
      <c r="K42" s="31" t="s">
        <v>475</v>
      </c>
    </row>
    <row r="43" spans="1:11" ht="30">
      <c r="A43" s="15">
        <v>2</v>
      </c>
      <c r="B43" s="45" t="s">
        <v>716</v>
      </c>
      <c r="C43" s="28" t="s">
        <v>756</v>
      </c>
      <c r="D43" s="40" t="s">
        <v>9</v>
      </c>
      <c r="E43" s="31" t="s">
        <v>757</v>
      </c>
      <c r="F43" s="28" t="s">
        <v>72</v>
      </c>
      <c r="G43" s="50" t="s">
        <v>23</v>
      </c>
      <c r="H43" s="41">
        <v>607317</v>
      </c>
      <c r="I43" s="119" t="s">
        <v>758</v>
      </c>
      <c r="J43" s="120">
        <v>44136</v>
      </c>
      <c r="K43" s="31" t="s">
        <v>45</v>
      </c>
    </row>
    <row r="44" spans="1:11" ht="15">
      <c r="A44" s="15"/>
      <c r="B44" s="31"/>
      <c r="C44" s="108"/>
      <c r="D44" s="40"/>
      <c r="E44" s="31"/>
      <c r="F44" s="28"/>
      <c r="G44" s="50"/>
      <c r="H44" s="41"/>
      <c r="I44" s="53"/>
      <c r="J44" s="45"/>
      <c r="K44" s="31"/>
    </row>
    <row r="45" spans="1:11" ht="15">
      <c r="A45" s="15"/>
      <c r="B45" s="16"/>
      <c r="C45" s="67" t="s">
        <v>172</v>
      </c>
      <c r="D45" s="69"/>
      <c r="E45" s="9"/>
      <c r="F45" s="64"/>
      <c r="G45" s="77"/>
      <c r="H45" s="19">
        <f>SUM(H42:H44)</f>
        <v>1535241</v>
      </c>
      <c r="I45" s="53"/>
      <c r="J45" s="45"/>
      <c r="K45" s="31"/>
    </row>
    <row r="46" spans="1:11" ht="60">
      <c r="A46" s="15">
        <v>1</v>
      </c>
      <c r="B46" s="45" t="s">
        <v>716</v>
      </c>
      <c r="C46" s="28" t="s">
        <v>759</v>
      </c>
      <c r="D46" s="40" t="s">
        <v>9</v>
      </c>
      <c r="E46" s="30" t="s">
        <v>760</v>
      </c>
      <c r="F46" s="28" t="s">
        <v>761</v>
      </c>
      <c r="G46" s="49" t="s">
        <v>14</v>
      </c>
      <c r="H46" s="41">
        <v>68640</v>
      </c>
      <c r="I46" s="53">
        <v>247</v>
      </c>
      <c r="J46" s="39" t="s">
        <v>718</v>
      </c>
      <c r="K46" s="31" t="s">
        <v>532</v>
      </c>
    </row>
    <row r="47" spans="1:11" ht="30">
      <c r="A47" s="15">
        <v>2</v>
      </c>
      <c r="B47" s="45" t="s">
        <v>716</v>
      </c>
      <c r="C47" s="28" t="s">
        <v>762</v>
      </c>
      <c r="D47" s="40" t="s">
        <v>9</v>
      </c>
      <c r="E47" s="39" t="s">
        <v>763</v>
      </c>
      <c r="F47" s="28" t="s">
        <v>761</v>
      </c>
      <c r="G47" s="50" t="s">
        <v>36</v>
      </c>
      <c r="H47" s="41">
        <v>18600</v>
      </c>
      <c r="I47" s="53">
        <v>248</v>
      </c>
      <c r="J47" s="39" t="s">
        <v>718</v>
      </c>
      <c r="K47" s="31" t="s">
        <v>764</v>
      </c>
    </row>
    <row r="48" spans="1:11" ht="30">
      <c r="A48" s="15">
        <v>3</v>
      </c>
      <c r="B48" s="45" t="s">
        <v>716</v>
      </c>
      <c r="C48" s="28" t="s">
        <v>765</v>
      </c>
      <c r="D48" s="40" t="s">
        <v>9</v>
      </c>
      <c r="E48" s="30" t="s">
        <v>766</v>
      </c>
      <c r="F48" s="28" t="s">
        <v>761</v>
      </c>
      <c r="G48" s="50" t="s">
        <v>23</v>
      </c>
      <c r="H48" s="41">
        <v>37440</v>
      </c>
      <c r="I48" s="53">
        <v>249</v>
      </c>
      <c r="J48" s="39" t="s">
        <v>718</v>
      </c>
      <c r="K48" s="31" t="s">
        <v>402</v>
      </c>
    </row>
    <row r="49" spans="1:11" ht="15">
      <c r="A49" s="15"/>
      <c r="B49" s="45"/>
      <c r="C49" s="107"/>
      <c r="D49" s="40"/>
      <c r="E49" s="39"/>
      <c r="F49" s="28"/>
      <c r="G49" s="49"/>
      <c r="H49" s="41"/>
      <c r="I49" s="53"/>
      <c r="J49" s="45"/>
      <c r="K49" s="31"/>
    </row>
    <row r="50" spans="1:11" ht="15">
      <c r="A50" s="15"/>
      <c r="B50" s="45"/>
      <c r="C50" s="67" t="s">
        <v>767</v>
      </c>
      <c r="D50" s="69"/>
      <c r="E50" s="8"/>
      <c r="F50" s="64"/>
      <c r="G50" s="77"/>
      <c r="H50" s="19">
        <f>SUM(H46:H49)</f>
        <v>124680</v>
      </c>
      <c r="I50" s="53"/>
      <c r="J50" s="45"/>
      <c r="K50" s="31"/>
    </row>
    <row r="51" spans="1:11" ht="30">
      <c r="A51" s="15">
        <v>1</v>
      </c>
      <c r="B51" s="45" t="s">
        <v>716</v>
      </c>
      <c r="C51" s="31" t="s">
        <v>768</v>
      </c>
      <c r="D51" s="46" t="s">
        <v>9</v>
      </c>
      <c r="E51" s="35" t="s">
        <v>27</v>
      </c>
      <c r="F51" s="28" t="s">
        <v>666</v>
      </c>
      <c r="G51" s="50" t="s">
        <v>36</v>
      </c>
      <c r="H51" s="41">
        <v>110620</v>
      </c>
      <c r="I51" s="53">
        <v>250</v>
      </c>
      <c r="J51" s="39" t="s">
        <v>718</v>
      </c>
      <c r="K51" s="31" t="s">
        <v>45</v>
      </c>
    </row>
    <row r="52" spans="1:11" ht="15">
      <c r="A52" s="15"/>
      <c r="B52" s="36"/>
      <c r="C52" s="67" t="s">
        <v>668</v>
      </c>
      <c r="D52" s="103"/>
      <c r="E52" s="68"/>
      <c r="F52" s="64"/>
      <c r="G52" s="77"/>
      <c r="H52" s="19">
        <f>SUBTOTAL(9,H51)</f>
        <v>110620</v>
      </c>
      <c r="I52" s="19"/>
      <c r="J52" s="63"/>
      <c r="K52" s="17"/>
    </row>
    <row r="53" spans="1:11" ht="12.75">
      <c r="A53" s="17"/>
      <c r="B53" s="99"/>
      <c r="C53" s="135"/>
      <c r="D53" s="136"/>
      <c r="E53" s="137"/>
      <c r="F53" s="17"/>
      <c r="G53" s="17"/>
      <c r="H53" s="19"/>
      <c r="I53" s="19"/>
      <c r="J53" s="22"/>
      <c r="K53" s="19"/>
    </row>
    <row r="54" spans="1:11" ht="12.75">
      <c r="A54" s="17"/>
      <c r="B54" s="99"/>
      <c r="C54" s="20" t="s">
        <v>11</v>
      </c>
      <c r="D54" s="17"/>
      <c r="E54" s="17"/>
      <c r="F54" s="17"/>
      <c r="G54" s="21"/>
      <c r="H54" s="19">
        <f>H15+H23+H29+H35+H39+H41+H45+H50+H52</f>
        <v>3824902</v>
      </c>
      <c r="I54" s="19"/>
      <c r="J54" s="22"/>
      <c r="K54" s="19"/>
    </row>
    <row r="55" spans="1:11" ht="12.75">
      <c r="A55" s="23"/>
      <c r="B55" s="101"/>
      <c r="C55" s="24"/>
      <c r="D55" s="23"/>
      <c r="E55" s="23"/>
      <c r="F55" s="23"/>
      <c r="G55" s="4"/>
      <c r="H55" s="25"/>
      <c r="I55" s="25"/>
      <c r="J55" s="25"/>
      <c r="K55" s="25"/>
    </row>
    <row r="56" spans="1:11" ht="15">
      <c r="A56" s="61" t="s">
        <v>101</v>
      </c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/>
  <mergeCells count="12">
    <mergeCell ref="K5:K7"/>
    <mergeCell ref="I6:I7"/>
    <mergeCell ref="J6:J7"/>
    <mergeCell ref="C15:E15"/>
    <mergeCell ref="C23:D23"/>
    <mergeCell ref="C35:D35"/>
    <mergeCell ref="C3:J3"/>
    <mergeCell ref="A4:H4"/>
    <mergeCell ref="B5:B7"/>
    <mergeCell ref="D5:D7"/>
    <mergeCell ref="F5:F7"/>
    <mergeCell ref="C53:E5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4:K44"/>
  <sheetViews>
    <sheetView tabSelected="1" zoomScalePageLayoutView="0" workbookViewId="0" topLeftCell="A10">
      <selection activeCell="D12" sqref="D12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14.7109375" style="1" customWidth="1"/>
    <col min="4" max="4" width="22.28125" style="1" customWidth="1"/>
    <col min="5" max="5" width="26.00390625" style="1" customWidth="1"/>
    <col min="6" max="6" width="19.57421875" style="1" customWidth="1"/>
    <col min="7" max="7" width="12.8515625" style="1" customWidth="1"/>
    <col min="8" max="8" width="9.8515625" style="1" customWidth="1"/>
    <col min="9" max="9" width="10.421875" style="1" customWidth="1"/>
    <col min="10" max="10" width="10.7109375" style="1" customWidth="1"/>
    <col min="11" max="11" width="10.421875" style="1" customWidth="1"/>
    <col min="12" max="12" width="12.140625" style="1" bestFit="1" customWidth="1"/>
    <col min="13" max="14" width="8.57421875" style="1" customWidth="1"/>
    <col min="15" max="16384" width="9.140625" style="1" customWidth="1"/>
  </cols>
  <sheetData>
    <row r="14" spans="1:11" ht="12.75">
      <c r="A14" s="3"/>
      <c r="B14" s="3"/>
      <c r="C14" s="147"/>
      <c r="D14" s="3"/>
      <c r="E14" s="3"/>
      <c r="F14" s="3"/>
      <c r="G14" s="3"/>
      <c r="H14" s="3"/>
      <c r="I14" s="3" t="s">
        <v>769</v>
      </c>
      <c r="J14" s="3"/>
      <c r="K14" s="3"/>
    </row>
    <row r="15" spans="1:11" ht="15">
      <c r="A15" s="3"/>
      <c r="B15" s="3"/>
      <c r="C15" s="3"/>
      <c r="D15" s="3"/>
      <c r="E15" s="3"/>
      <c r="F15" s="148"/>
      <c r="G15" s="149" t="s">
        <v>770</v>
      </c>
      <c r="H15" s="3"/>
      <c r="I15" s="3"/>
      <c r="J15" s="3"/>
      <c r="K15" s="3"/>
    </row>
    <row r="16" spans="1:11" ht="15">
      <c r="A16" s="3"/>
      <c r="B16" s="3"/>
      <c r="C16" s="3" t="s">
        <v>364</v>
      </c>
      <c r="D16" s="3"/>
      <c r="E16" s="3"/>
      <c r="F16" s="150"/>
      <c r="G16" s="3"/>
      <c r="H16" s="3"/>
      <c r="I16" s="151" t="s">
        <v>771</v>
      </c>
      <c r="J16" s="152"/>
      <c r="K16" s="152"/>
    </row>
    <row r="17" spans="1:11" ht="12.75">
      <c r="A17" s="3"/>
      <c r="B17" s="3"/>
      <c r="C17" s="3"/>
      <c r="D17" s="3"/>
      <c r="E17" s="3"/>
      <c r="F17" s="150"/>
      <c r="G17" s="3"/>
      <c r="H17" s="3"/>
      <c r="I17" s="152" t="s">
        <v>772</v>
      </c>
      <c r="J17" s="152"/>
      <c r="K17" s="152"/>
    </row>
    <row r="18" spans="1:11" ht="12.75">
      <c r="A18" s="3"/>
      <c r="B18" s="3"/>
      <c r="C18" s="3"/>
      <c r="D18" s="15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147"/>
      <c r="I19" s="3"/>
      <c r="J19" s="3" t="s">
        <v>773</v>
      </c>
      <c r="K19" s="3"/>
    </row>
    <row r="20" spans="1:11" ht="12.75">
      <c r="A20" s="3"/>
      <c r="B20" s="3"/>
      <c r="C20" s="3"/>
      <c r="D20" s="3"/>
      <c r="E20" s="3"/>
      <c r="F20" s="3"/>
      <c r="G20" s="3"/>
      <c r="H20" s="3" t="s">
        <v>20</v>
      </c>
      <c r="I20" s="3"/>
      <c r="J20" s="3"/>
      <c r="K20" s="3"/>
    </row>
    <row r="21" spans="1:11" ht="12.75">
      <c r="A21" s="3"/>
      <c r="B21" s="3"/>
      <c r="C21" s="123" t="s">
        <v>12</v>
      </c>
      <c r="D21" s="123"/>
      <c r="E21" s="123"/>
      <c r="F21" s="123"/>
      <c r="G21" s="123"/>
      <c r="H21" s="123"/>
      <c r="I21" s="123"/>
      <c r="J21" s="123"/>
      <c r="K21" s="5"/>
    </row>
    <row r="22" spans="1:11" ht="12.75">
      <c r="A22" s="124" t="s">
        <v>775</v>
      </c>
      <c r="B22" s="124"/>
      <c r="C22" s="124"/>
      <c r="D22" s="124"/>
      <c r="E22" s="124"/>
      <c r="F22" s="124"/>
      <c r="G22" s="124"/>
      <c r="H22" s="124"/>
      <c r="I22" s="5"/>
      <c r="J22" s="5"/>
      <c r="K22" s="5"/>
    </row>
    <row r="23" spans="1:11" ht="15">
      <c r="A23" s="59" t="s">
        <v>20</v>
      </c>
      <c r="B23" s="128" t="s">
        <v>479</v>
      </c>
      <c r="C23" s="6"/>
      <c r="D23" s="125" t="s">
        <v>63</v>
      </c>
      <c r="E23" s="6" t="s">
        <v>1</v>
      </c>
      <c r="F23" s="128" t="s">
        <v>61</v>
      </c>
      <c r="G23" s="7" t="s">
        <v>2</v>
      </c>
      <c r="H23" s="8" t="s">
        <v>3</v>
      </c>
      <c r="I23" s="9"/>
      <c r="J23" s="10"/>
      <c r="K23" s="128" t="s">
        <v>37</v>
      </c>
    </row>
    <row r="24" spans="1:11" ht="12.75">
      <c r="A24" s="11" t="s">
        <v>0</v>
      </c>
      <c r="B24" s="129"/>
      <c r="C24" s="12" t="s">
        <v>5</v>
      </c>
      <c r="D24" s="126"/>
      <c r="E24" s="12"/>
      <c r="F24" s="129"/>
      <c r="G24" s="13" t="s">
        <v>6</v>
      </c>
      <c r="H24" s="51" t="s">
        <v>7</v>
      </c>
      <c r="I24" s="131" t="s">
        <v>91</v>
      </c>
      <c r="J24" s="131" t="s">
        <v>92</v>
      </c>
      <c r="K24" s="129"/>
    </row>
    <row r="25" spans="1:11" ht="12.75">
      <c r="A25" s="14" t="s">
        <v>4</v>
      </c>
      <c r="B25" s="130"/>
      <c r="C25" s="14"/>
      <c r="D25" s="127"/>
      <c r="E25" s="14"/>
      <c r="F25" s="130"/>
      <c r="G25" s="16" t="s">
        <v>8</v>
      </c>
      <c r="H25" s="15"/>
      <c r="I25" s="132"/>
      <c r="J25" s="132"/>
      <c r="K25" s="130"/>
    </row>
    <row r="26" spans="1:11" ht="12.75">
      <c r="A26" s="17">
        <v>1</v>
      </c>
      <c r="B26" s="15">
        <v>2</v>
      </c>
      <c r="C26" s="26">
        <v>3</v>
      </c>
      <c r="D26" s="26">
        <v>4</v>
      </c>
      <c r="E26" s="15">
        <v>5</v>
      </c>
      <c r="F26" s="15">
        <v>6</v>
      </c>
      <c r="G26" s="16">
        <v>7</v>
      </c>
      <c r="H26" s="15">
        <v>8</v>
      </c>
      <c r="I26" s="15">
        <v>9</v>
      </c>
      <c r="J26" s="8">
        <v>10</v>
      </c>
      <c r="K26" s="17"/>
    </row>
    <row r="27" spans="1:11" ht="45">
      <c r="A27" s="15">
        <v>1</v>
      </c>
      <c r="B27" s="45" t="s">
        <v>776</v>
      </c>
      <c r="C27" s="37" t="s">
        <v>777</v>
      </c>
      <c r="D27" s="46" t="s">
        <v>9</v>
      </c>
      <c r="E27" s="35" t="s">
        <v>778</v>
      </c>
      <c r="F27" s="36" t="s">
        <v>14</v>
      </c>
      <c r="G27" s="37" t="s">
        <v>14</v>
      </c>
      <c r="H27" s="18">
        <v>17800</v>
      </c>
      <c r="I27" s="15">
        <v>251</v>
      </c>
      <c r="J27" s="39" t="s">
        <v>779</v>
      </c>
      <c r="K27" s="36" t="s">
        <v>780</v>
      </c>
    </row>
    <row r="28" spans="1:11" ht="15">
      <c r="A28" s="15"/>
      <c r="B28" s="45"/>
      <c r="C28" s="37"/>
      <c r="D28" s="46"/>
      <c r="E28" s="35"/>
      <c r="F28" s="36"/>
      <c r="G28" s="37"/>
      <c r="H28" s="38"/>
      <c r="I28" s="55"/>
      <c r="J28" s="39"/>
      <c r="K28" s="31"/>
    </row>
    <row r="29" spans="1:11" ht="15">
      <c r="A29" s="15"/>
      <c r="B29" s="31"/>
      <c r="C29" s="135" t="s">
        <v>152</v>
      </c>
      <c r="D29" s="136"/>
      <c r="E29" s="137"/>
      <c r="F29" s="26"/>
      <c r="G29" s="16"/>
      <c r="H29" s="66">
        <f>SUM(H27:H28)</f>
        <v>17800</v>
      </c>
      <c r="I29" s="15"/>
      <c r="J29" s="8"/>
      <c r="K29" s="17"/>
    </row>
    <row r="30" spans="1:11" ht="45">
      <c r="A30" s="15">
        <v>1</v>
      </c>
      <c r="B30" s="45" t="s">
        <v>776</v>
      </c>
      <c r="C30" s="27" t="s">
        <v>781</v>
      </c>
      <c r="D30" s="40" t="s">
        <v>9</v>
      </c>
      <c r="E30" s="105" t="s">
        <v>782</v>
      </c>
      <c r="F30" s="28" t="s">
        <v>36</v>
      </c>
      <c r="G30" s="50" t="s">
        <v>36</v>
      </c>
      <c r="H30" s="41">
        <v>79021</v>
      </c>
      <c r="I30" s="53">
        <v>252</v>
      </c>
      <c r="J30" s="39" t="s">
        <v>779</v>
      </c>
      <c r="K30" s="31" t="s">
        <v>45</v>
      </c>
    </row>
    <row r="31" spans="1:11" ht="15">
      <c r="A31" s="15"/>
      <c r="B31" s="45"/>
      <c r="C31" s="28"/>
      <c r="D31" s="40"/>
      <c r="E31" s="30"/>
      <c r="F31" s="28"/>
      <c r="G31" s="50"/>
      <c r="H31" s="41"/>
      <c r="I31" s="53"/>
      <c r="J31" s="39"/>
      <c r="K31" s="31"/>
    </row>
    <row r="32" spans="1:11" ht="12.75">
      <c r="A32" s="15"/>
      <c r="B32" s="16"/>
      <c r="C32" s="133" t="s">
        <v>178</v>
      </c>
      <c r="D32" s="134"/>
      <c r="E32" s="9"/>
      <c r="F32" s="64"/>
      <c r="G32" s="77"/>
      <c r="H32" s="19">
        <f>SUM(H30:H31)</f>
        <v>79021</v>
      </c>
      <c r="I32" s="19"/>
      <c r="J32" s="63"/>
      <c r="K32" s="17"/>
    </row>
    <row r="33" spans="1:11" ht="45">
      <c r="A33" s="15">
        <v>1</v>
      </c>
      <c r="B33" s="45" t="s">
        <v>776</v>
      </c>
      <c r="C33" s="27" t="s">
        <v>783</v>
      </c>
      <c r="D33" s="40" t="s">
        <v>9</v>
      </c>
      <c r="E33" s="30" t="s">
        <v>784</v>
      </c>
      <c r="F33" s="28" t="s">
        <v>785</v>
      </c>
      <c r="G33" s="50" t="s">
        <v>23</v>
      </c>
      <c r="H33" s="41">
        <v>155400</v>
      </c>
      <c r="I33" s="53">
        <v>73</v>
      </c>
      <c r="J33" s="39" t="s">
        <v>786</v>
      </c>
      <c r="K33" s="31" t="s">
        <v>45</v>
      </c>
    </row>
    <row r="34" spans="1:11" ht="45">
      <c r="A34" s="15">
        <v>2</v>
      </c>
      <c r="B34" s="45" t="s">
        <v>776</v>
      </c>
      <c r="C34" s="27" t="s">
        <v>783</v>
      </c>
      <c r="D34" s="40" t="s">
        <v>9</v>
      </c>
      <c r="E34" s="30" t="s">
        <v>787</v>
      </c>
      <c r="F34" s="28" t="s">
        <v>785</v>
      </c>
      <c r="G34" s="50" t="s">
        <v>23</v>
      </c>
      <c r="H34" s="41">
        <v>99400</v>
      </c>
      <c r="I34" s="53">
        <v>72</v>
      </c>
      <c r="J34" s="39" t="s">
        <v>786</v>
      </c>
      <c r="K34" s="31" t="s">
        <v>45</v>
      </c>
    </row>
    <row r="35" spans="1:11" ht="15">
      <c r="A35" s="15"/>
      <c r="B35" s="45"/>
      <c r="C35" s="27"/>
      <c r="D35" s="154"/>
      <c r="E35" s="30"/>
      <c r="F35" s="28"/>
      <c r="G35" s="50"/>
      <c r="H35" s="41"/>
      <c r="I35" s="53"/>
      <c r="J35" s="45"/>
      <c r="K35" s="31"/>
    </row>
    <row r="36" spans="1:11" ht="39">
      <c r="A36" s="15"/>
      <c r="B36" s="15"/>
      <c r="C36" s="118" t="s">
        <v>788</v>
      </c>
      <c r="D36" s="69"/>
      <c r="E36" s="9"/>
      <c r="F36" s="64"/>
      <c r="G36" s="77"/>
      <c r="H36" s="19">
        <f>SUM(H33:H35)</f>
        <v>254800</v>
      </c>
      <c r="I36" s="53"/>
      <c r="J36" s="45"/>
      <c r="K36" s="31"/>
    </row>
    <row r="37" spans="1:11" ht="45">
      <c r="A37" s="15">
        <v>1</v>
      </c>
      <c r="B37" s="45" t="s">
        <v>776</v>
      </c>
      <c r="C37" s="28" t="s">
        <v>789</v>
      </c>
      <c r="D37" s="40" t="s">
        <v>9</v>
      </c>
      <c r="E37" s="31" t="s">
        <v>790</v>
      </c>
      <c r="F37" s="28" t="s">
        <v>791</v>
      </c>
      <c r="G37" s="50" t="s">
        <v>23</v>
      </c>
      <c r="H37" s="41">
        <v>59084</v>
      </c>
      <c r="I37" s="119" t="s">
        <v>792</v>
      </c>
      <c r="J37" s="39" t="s">
        <v>779</v>
      </c>
      <c r="K37" s="31" t="s">
        <v>51</v>
      </c>
    </row>
    <row r="38" spans="1:11" ht="15">
      <c r="A38" s="15"/>
      <c r="B38" s="31"/>
      <c r="C38" s="108"/>
      <c r="D38" s="40"/>
      <c r="E38" s="31"/>
      <c r="F38" s="28"/>
      <c r="G38" s="50"/>
      <c r="H38" s="41"/>
      <c r="I38" s="53"/>
      <c r="J38" s="45"/>
      <c r="K38" s="31"/>
    </row>
    <row r="39" spans="1:11" ht="51.75">
      <c r="A39" s="15"/>
      <c r="B39" s="16"/>
      <c r="C39" s="118" t="s">
        <v>528</v>
      </c>
      <c r="D39" s="69"/>
      <c r="E39" s="9"/>
      <c r="F39" s="64"/>
      <c r="G39" s="77"/>
      <c r="H39" s="19">
        <f>SUM(H37:H38)</f>
        <v>59084</v>
      </c>
      <c r="I39" s="53"/>
      <c r="J39" s="45"/>
      <c r="K39" s="31"/>
    </row>
    <row r="40" spans="1:11" ht="12.75">
      <c r="A40" s="17"/>
      <c r="B40" s="99"/>
      <c r="C40" s="135"/>
      <c r="D40" s="136"/>
      <c r="E40" s="137"/>
      <c r="F40" s="17"/>
      <c r="G40" s="17"/>
      <c r="H40" s="19"/>
      <c r="I40" s="19"/>
      <c r="J40" s="22"/>
      <c r="K40" s="19"/>
    </row>
    <row r="41" spans="1:11" ht="12.75">
      <c r="A41" s="17"/>
      <c r="B41" s="99"/>
      <c r="C41" s="20" t="s">
        <v>11</v>
      </c>
      <c r="D41" s="17"/>
      <c r="E41" s="17"/>
      <c r="F41" s="17"/>
      <c r="G41" s="21"/>
      <c r="H41" s="19">
        <f>H29+H32+H36+H39</f>
        <v>410705</v>
      </c>
      <c r="I41" s="19"/>
      <c r="J41" s="22"/>
      <c r="K41" s="19"/>
    </row>
    <row r="42" spans="1:11" ht="12.75">
      <c r="A42" s="23"/>
      <c r="B42" s="101"/>
      <c r="C42" s="24"/>
      <c r="D42" s="23"/>
      <c r="E42" s="23"/>
      <c r="F42" s="23"/>
      <c r="G42" s="4"/>
      <c r="H42" s="25"/>
      <c r="I42" s="25"/>
      <c r="J42" s="25"/>
      <c r="K42" s="25"/>
    </row>
    <row r="43" spans="1:11" ht="15">
      <c r="A43" s="61" t="s">
        <v>101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 t="s">
        <v>774</v>
      </c>
      <c r="D44" s="3"/>
      <c r="E44" s="3"/>
      <c r="F44" s="3"/>
      <c r="G44" s="3"/>
      <c r="H44" s="3"/>
      <c r="I44" s="3"/>
      <c r="J44" s="3"/>
      <c r="K44" s="3"/>
    </row>
    <row r="1091" ht="12.75" customHeight="1"/>
    <row r="1156" ht="12.75" customHeight="1"/>
    <row r="1178" ht="12.75" customHeight="1"/>
    <row r="1181" ht="12.75" customHeight="1"/>
    <row r="1184" ht="12.75" customHeight="1"/>
    <row r="1217" ht="12.75" customHeight="1"/>
    <row r="1234" ht="12.75" customHeight="1"/>
    <row r="1319" ht="12.75" customHeight="1"/>
    <row r="1325" ht="12.75" customHeight="1"/>
    <row r="1327" ht="12.75" customHeight="1"/>
    <row r="1331" ht="12.75" customHeight="1"/>
    <row r="1378" ht="12.75" customHeight="1"/>
    <row r="1384" ht="12.75" customHeight="1"/>
    <row r="1449" ht="12.75" customHeight="1"/>
    <row r="1455" ht="12.75" customHeight="1"/>
    <row r="1457" ht="12.75" customHeight="1"/>
    <row r="1459" ht="12.75" customHeight="1"/>
    <row r="1543" ht="12.75" customHeight="1"/>
    <row r="1555" ht="12.75" customHeight="1"/>
    <row r="1557" ht="12.75" customHeight="1"/>
    <row r="1591" ht="12.75" customHeight="1"/>
    <row r="1628" ht="12.75" customHeight="1"/>
    <row r="1630" ht="12.75" customHeight="1"/>
    <row r="1678" ht="12.75" customHeight="1"/>
    <row r="1683" ht="12.75" customHeight="1"/>
    <row r="1690" ht="12.75" customHeight="1"/>
    <row r="1741" ht="12.75" customHeight="1"/>
    <row r="1822" ht="12.75" customHeight="1"/>
    <row r="2479" ht="12.75" customHeight="1"/>
    <row r="2538" ht="12.75" customHeight="1"/>
    <row r="2614" ht="12.75" customHeight="1"/>
    <row r="2675" ht="12.75" customHeight="1"/>
    <row r="2744" ht="12.75" customHeight="1"/>
    <row r="2749" ht="12.75" customHeight="1"/>
    <row r="2816" ht="12.75" customHeight="1"/>
    <row r="2829" ht="12.75" customHeight="1"/>
    <row r="2880" ht="12.75" customHeight="1"/>
    <row r="2891" ht="12.75" customHeight="1"/>
    <row r="2898" ht="15" customHeight="1"/>
    <row r="2943" ht="12.75" customHeight="1"/>
    <row r="2948" ht="12.75" customHeight="1"/>
    <row r="2950" ht="12.75" customHeight="1"/>
    <row r="3002" ht="12.75" customHeight="1"/>
    <row r="3008" ht="15" customHeight="1"/>
    <row r="3030" ht="12.75" customHeight="1"/>
    <row r="3036" ht="12.75" customHeight="1"/>
    <row r="3060" ht="12.75" customHeight="1"/>
    <row r="3070" ht="12.75" customHeight="1"/>
    <row r="3073" ht="15" customHeight="1"/>
    <row r="3109" ht="12.75" customHeight="1"/>
    <row r="3118" ht="12.75" customHeight="1"/>
    <row r="3120" ht="15" customHeight="1"/>
    <row r="3177" ht="12.75" customHeight="1"/>
    <row r="3185" ht="12.75" customHeight="1"/>
    <row r="3211" ht="12.75" customHeight="1"/>
    <row r="3217" ht="12.75" customHeight="1"/>
    <row r="3265" ht="12.75" customHeight="1"/>
    <row r="3278" ht="12.75" customHeight="1"/>
    <row r="3336" ht="12.75" customHeight="1"/>
    <row r="3343" ht="12.75" customHeight="1"/>
    <row r="3376" ht="12.75" customHeight="1"/>
    <row r="3392" ht="12.75" customHeight="1"/>
    <row r="3406" ht="12.75" customHeight="1"/>
    <row r="3435" ht="12.75" customHeight="1"/>
    <row r="3454" ht="12.75" customHeight="1"/>
    <row r="3514" ht="12.75" customHeight="1"/>
    <row r="3533" ht="12.75" customHeight="1"/>
    <row r="3582" ht="12.75" customHeight="1"/>
    <row r="3600" ht="12.75" customHeight="1"/>
    <row r="3654" ht="12.75" customHeight="1"/>
    <row r="3669" ht="12.75" customHeight="1"/>
    <row r="3716" ht="12.75" customHeight="1"/>
    <row r="3727" ht="12.75" customHeight="1"/>
    <row r="3799" ht="12.75" customHeight="1"/>
    <row r="3805" ht="12.75" customHeight="1"/>
    <row r="3808" ht="12.75" customHeight="1"/>
    <row r="3850" ht="12.75" customHeight="1"/>
    <row r="3856" ht="12.75" customHeight="1"/>
    <row r="3860" ht="12.75" customHeight="1"/>
    <row r="3903" ht="12.75" customHeight="1"/>
    <row r="3908" ht="12.75" customHeight="1"/>
    <row r="3912" ht="12.75" customHeight="1"/>
    <row r="3959" ht="12.75" customHeight="1"/>
    <row r="3969" ht="12.75" customHeight="1"/>
    <row r="3974" ht="15" customHeight="1"/>
    <row r="4014" ht="12.75" customHeight="1"/>
    <row r="4036" ht="12.75" customHeight="1"/>
    <row r="4041" ht="12.75" customHeight="1"/>
    <row r="4053" ht="12.75" customHeight="1"/>
    <row r="4097" ht="12.75" customHeight="1"/>
    <row r="4099" ht="15" customHeight="1"/>
    <row r="4124" ht="12.75" customHeight="1"/>
    <row r="4132" ht="12.75" customHeight="1"/>
    <row r="4144" ht="12.75" customHeight="1"/>
    <row r="4210" ht="12.75" customHeight="1"/>
    <row r="4217" ht="12.75" customHeight="1"/>
    <row r="4228" ht="12.75" customHeight="1"/>
    <row r="4304" ht="12.75" customHeight="1"/>
    <row r="4311" ht="12.75" customHeight="1"/>
    <row r="4324" ht="12.75" customHeight="1"/>
    <row r="4372" ht="12.75" customHeight="1"/>
    <row r="4407" ht="12.75" customHeight="1"/>
    <row r="4418" ht="12.75" customHeight="1"/>
    <row r="4431" ht="12.75" customHeight="1"/>
    <row r="4500" ht="12.75" customHeight="1"/>
    <row r="4506" ht="12.75" customHeight="1"/>
    <row r="4513" ht="12.75" customHeight="1"/>
    <row r="4563" ht="15" customHeight="1"/>
    <row r="4566" ht="12.75" customHeight="1"/>
    <row r="4590" ht="12.75" customHeight="1"/>
    <row r="4598" ht="12.75" customHeight="1"/>
    <row r="4609" ht="12.75" customHeight="1"/>
    <row r="4651" ht="12.75" customHeight="1"/>
    <row r="4672" ht="12.75" customHeight="1"/>
    <row r="4681" ht="12.75" customHeight="1"/>
    <row r="4709" ht="12.75" customHeight="1"/>
    <row r="4733" ht="12.75" customHeight="1"/>
    <row r="4739" ht="12.75" customHeight="1"/>
    <row r="4741" ht="12.75" customHeight="1"/>
    <row r="4761" ht="12.75" customHeight="1"/>
    <row r="4787" ht="12.75" customHeight="1"/>
    <row r="4792" ht="12.75" customHeight="1"/>
    <row r="4796" ht="12.75" customHeight="1"/>
    <row r="4815" ht="12.75" customHeight="1"/>
    <row r="4838" ht="12.75" customHeight="1"/>
    <row r="4843" ht="12.75" customHeight="1"/>
    <row r="4847" ht="12.75" customHeight="1"/>
    <row r="4864" ht="12.75" customHeight="1"/>
    <row r="4885" ht="12.75" customHeight="1"/>
    <row r="4891" ht="12.75" customHeight="1"/>
    <row r="4893" ht="12.75" customHeight="1"/>
    <row r="4898" ht="12.75" customHeight="1"/>
    <row r="4928" ht="12.75" customHeight="1"/>
    <row r="4950" ht="12.75" customHeight="1"/>
    <row r="4961" ht="12.75" customHeight="1"/>
    <row r="5006" ht="12.75" customHeight="1"/>
    <row r="5027" ht="12.75" customHeight="1"/>
    <row r="5034" ht="12.75" customHeight="1"/>
    <row r="5041" ht="12.75" customHeight="1"/>
    <row r="5050" ht="12.75" customHeight="1"/>
    <row r="5089" ht="12.75" customHeight="1"/>
    <row r="5115" ht="12.75" customHeight="1"/>
    <row r="5123" ht="12.75" customHeight="1"/>
    <row r="5127" ht="12.75" customHeight="1"/>
    <row r="5176" ht="12.75" customHeight="1"/>
    <row r="5195" ht="12.75" customHeight="1"/>
    <row r="5206" ht="12.75" customHeight="1"/>
    <row r="5253" ht="12.75" customHeight="1"/>
    <row r="5273" ht="12.75" customHeight="1"/>
    <row r="5279" ht="12.75" customHeight="1"/>
    <row r="5301" ht="12.75" customHeight="1"/>
    <row r="5317" ht="12.75" customHeight="1"/>
    <row r="5369" ht="12.75" customHeight="1"/>
    <row r="5390" ht="12.75" customHeight="1"/>
    <row r="5405" ht="12.75" customHeight="1"/>
    <row r="5451" ht="12.75" customHeight="1"/>
    <row r="5471" ht="12.75" customHeight="1"/>
    <row r="5484" ht="12.75" customHeight="1"/>
    <row r="5541" ht="12.75" customHeight="1"/>
    <row r="5566" ht="12.75" customHeight="1"/>
    <row r="5577" ht="12.75" customHeight="1"/>
    <row r="5597" ht="12.75" customHeight="1"/>
    <row r="5617" ht="12.75" customHeight="1"/>
    <row r="5631" ht="12.75" customHeight="1"/>
    <row r="5672" ht="12.75" customHeight="1"/>
    <row r="5692" ht="12.75" customHeight="1"/>
    <row r="5709" ht="12.75" customHeight="1"/>
    <row r="5747" ht="12.75" customHeight="1"/>
    <row r="5768" ht="12.75" customHeight="1"/>
    <row r="5776" ht="12.75" customHeight="1"/>
    <row r="5796" ht="12.75" customHeight="1"/>
    <row r="5817" ht="12.75" customHeight="1"/>
    <row r="5829" ht="12.75" customHeight="1"/>
    <row r="5832" ht="15" customHeight="1"/>
    <row r="5854" ht="12.75" customHeight="1"/>
    <row r="5874" ht="12.75" customHeight="1"/>
    <row r="5879" ht="12.75" customHeight="1"/>
    <row r="5889" ht="12.75" customHeight="1"/>
    <row r="5893" ht="15" customHeight="1"/>
    <row r="5930" ht="12.75" customHeight="1"/>
    <row r="5946" ht="12.75" customHeight="1"/>
    <row r="5957" ht="12.75" customHeight="1"/>
    <row r="5965" ht="12.75" customHeight="1"/>
    <row r="5971" ht="15" customHeight="1"/>
    <row r="6001" ht="12.75" customHeight="1"/>
    <row r="6020" ht="12.75" customHeight="1"/>
    <row r="6034" ht="12.75" customHeight="1"/>
    <row r="6039" ht="15" customHeight="1"/>
    <row r="6069" ht="12.75" customHeight="1"/>
    <row r="6089" ht="12.75" customHeight="1"/>
    <row r="6101" ht="15" customHeight="1"/>
    <row r="6109" ht="12.75" customHeight="1"/>
    <row r="6119" ht="15" customHeight="1"/>
    <row r="6157" ht="12.75" customHeight="1"/>
    <row r="6177" ht="12.75" customHeight="1"/>
    <row r="6182" ht="12.75" customHeight="1"/>
    <row r="6186" ht="15" customHeight="1"/>
    <row r="6198" ht="12.75" customHeight="1"/>
    <row r="6203" ht="15" customHeight="1"/>
    <row r="6231" ht="15" customHeight="1"/>
    <row r="6247" ht="12.75" customHeight="1"/>
    <row r="6262" ht="12.75" customHeight="1"/>
    <row r="6270" ht="15" customHeight="1"/>
    <row r="6279" ht="12.75" customHeight="1"/>
    <row r="6294" ht="15" customHeight="1"/>
    <row r="6340" ht="12.75" customHeight="1"/>
    <row r="6358" ht="12.75" customHeight="1"/>
    <row r="6382" ht="12.75" customHeight="1"/>
    <row r="6388" ht="15" customHeight="1"/>
    <row r="6422" ht="15" customHeight="1"/>
    <row r="6424" ht="15" customHeight="1"/>
    <row r="6426" ht="15" customHeight="1"/>
    <row r="6431" ht="12.75" customHeight="1"/>
    <row r="6448" ht="12.75" customHeight="1"/>
    <row r="6453" ht="12.75" customHeight="1"/>
    <row r="6462" ht="12.75" customHeight="1"/>
    <row r="6467" ht="15" customHeight="1"/>
    <row r="6507" ht="12.75" customHeight="1"/>
    <row r="6527" ht="12.75" customHeight="1"/>
    <row r="6547" ht="12.75" customHeight="1"/>
    <row r="6576" ht="12.75" customHeight="1"/>
    <row r="6596" ht="12.75" customHeight="1"/>
    <row r="6608" ht="12.75" customHeight="1"/>
    <row r="6612" ht="15" customHeight="1"/>
    <row r="6649" ht="12.75" customHeight="1"/>
    <row r="6670" ht="12.75" customHeight="1"/>
    <row r="6684" ht="12.75" customHeight="1"/>
    <row r="6688" ht="15" customHeight="1"/>
    <row r="6719" ht="12.75" customHeight="1"/>
    <row r="6739" ht="12.75" customHeight="1"/>
    <row r="6748" ht="12.75" customHeight="1"/>
    <row r="6754" ht="15" customHeight="1"/>
    <row r="6794" ht="12.75" customHeight="1"/>
    <row r="6816" ht="12.75" customHeight="1"/>
    <row r="6836" ht="12.75" customHeight="1"/>
    <row r="6840" ht="15" customHeight="1"/>
    <row r="6873" ht="12.75" customHeight="1"/>
    <row r="6893" ht="12.75" customHeight="1"/>
    <row r="6916" ht="15" customHeight="1"/>
    <row r="6920" ht="15" customHeight="1"/>
    <row r="6976" ht="12.75" customHeight="1"/>
    <row r="6997" ht="12.75" customHeight="1"/>
    <row r="7016" ht="15" customHeight="1"/>
    <row r="7028" ht="15" customHeight="1"/>
    <row r="7079" ht="12.75" customHeight="1"/>
    <row r="7083" ht="12.75" customHeight="1"/>
    <row r="7090" ht="12.75" customHeight="1"/>
    <row r="7109" ht="12.75" customHeight="1"/>
    <row r="7139" ht="15" customHeight="1"/>
    <row r="7147" ht="15" customHeight="1"/>
    <row r="7208" ht="12.75" customHeight="1"/>
    <row r="7228" ht="12.75" customHeight="1"/>
    <row r="7245" ht="15" customHeight="1"/>
    <row r="7250" ht="15" customHeight="1"/>
    <row r="7294" ht="12.75" customHeight="1"/>
    <row r="7314" ht="12.75" customHeight="1"/>
    <row r="7326" ht="15" customHeight="1"/>
    <row r="7333" ht="15" customHeight="1"/>
    <row r="7381" ht="12.75" customHeight="1"/>
    <row r="7399" ht="12.75" customHeight="1"/>
    <row r="7415" ht="15" customHeight="1"/>
    <row r="7419" ht="15" customHeight="1"/>
    <row r="7449" ht="12.75" customHeight="1"/>
    <row r="7469" ht="12.75" customHeight="1"/>
    <row r="7479" ht="15" customHeight="1"/>
    <row r="7481" ht="15" customHeight="1"/>
    <row r="7500" ht="12.75" customHeight="1"/>
    <row r="7521" ht="12.75" customHeight="1"/>
    <row r="7531" ht="15" customHeight="1"/>
    <row r="7533" ht="15" customHeight="1"/>
    <row r="7548" ht="12.75" customHeight="1"/>
    <row r="7565" ht="12.75" customHeight="1"/>
    <row r="7566" ht="12.75" customHeight="1"/>
    <row r="7567" ht="12.75" customHeight="1"/>
    <row r="7577" ht="15" customHeight="1"/>
    <row r="7602" ht="12.75" customHeight="1"/>
    <row r="7618" ht="12.75" customHeight="1"/>
    <row r="7619" ht="12.75" customHeight="1"/>
    <row r="7620" ht="12.75" customHeight="1"/>
    <row r="7626" ht="15" customHeight="1"/>
    <row r="7631" ht="15" customHeight="1"/>
    <row r="7660" ht="12.75" customHeight="1"/>
    <row r="7677" ht="12.75" customHeight="1"/>
    <row r="7678" ht="12.75" customHeight="1"/>
    <row r="7679" ht="12.75" customHeight="1"/>
    <row r="7710" ht="12.75" customHeight="1"/>
    <row r="7727" ht="12.75" customHeight="1"/>
    <row r="7728" ht="12.75" customHeight="1"/>
    <row r="7729" ht="12.75" customHeight="1"/>
    <row r="7739" ht="15" customHeight="1"/>
    <row r="7747" ht="15" customHeight="1"/>
    <row r="7775" ht="12.75" customHeight="1"/>
    <row r="7792" ht="12.75" customHeight="1"/>
    <row r="7793" ht="12.75" customHeight="1"/>
    <row r="7794" ht="12.75" customHeight="1"/>
    <row r="7797" ht="12.75" customHeight="1"/>
    <row r="7806" ht="15" customHeight="1"/>
    <row r="7809" ht="15" customHeight="1"/>
    <row r="7838" ht="12.75" customHeight="1"/>
    <row r="7855" ht="12.75" customHeight="1"/>
    <row r="7856" ht="12.75" customHeight="1"/>
    <row r="7857" ht="12.75" customHeight="1"/>
    <row r="7866" ht="15" customHeight="1"/>
    <row r="7875" ht="15" customHeight="1"/>
    <row r="7908" ht="12.75" customHeight="1"/>
    <row r="7925" ht="12.75" customHeight="1"/>
    <row r="7926" ht="12.75" customHeight="1"/>
    <row r="7927" ht="12.75" customHeight="1"/>
    <row r="7961" ht="15" customHeight="1"/>
    <row r="7993" ht="12.75" customHeight="1"/>
    <row r="8009" ht="12.75" customHeight="1"/>
    <row r="8010" ht="12.75" customHeight="1"/>
    <row r="8011" ht="12.75" customHeight="1"/>
    <row r="8030" ht="15" customHeight="1"/>
    <row r="8034" ht="15" customHeight="1"/>
    <row r="8062" ht="12.75" customHeight="1"/>
    <row r="8078" ht="12.75" customHeight="1"/>
    <row r="8079" ht="12.75" customHeight="1"/>
    <row r="8080" ht="12.75" customHeight="1"/>
    <row r="8087" ht="15" customHeight="1"/>
    <row r="8092" ht="15" customHeight="1"/>
    <row r="8127" ht="12.75" customHeight="1"/>
    <row r="8144" ht="12.75" customHeight="1"/>
    <row r="8145" ht="12.75" customHeight="1"/>
    <row r="8146" ht="12.75" customHeight="1"/>
    <row r="8153" ht="15" customHeight="1"/>
    <row r="8157" ht="15" customHeight="1"/>
    <row r="8180" ht="12.75" customHeight="1"/>
    <row r="8196" ht="12.75" customHeight="1"/>
    <row r="8197" ht="12.75" customHeight="1"/>
    <row r="8198" ht="12.75" customHeight="1"/>
    <row r="8201" ht="15" customHeight="1"/>
    <row r="8218" ht="12.75" customHeight="1"/>
    <row r="8238" ht="12.75" customHeight="1"/>
    <row r="8239" ht="12.75" customHeight="1"/>
    <row r="8240" ht="12.75" customHeight="1"/>
    <row r="8248" ht="15" customHeight="1"/>
    <row r="8250" ht="15" customHeight="1"/>
    <row r="8279" ht="12.75" customHeight="1"/>
    <row r="8295" ht="12.75" customHeight="1"/>
    <row r="8296" ht="12.75" customHeight="1"/>
    <row r="8297" ht="12.75" customHeight="1"/>
    <row r="8304" ht="15" customHeight="1"/>
    <row r="8306" ht="15" customHeight="1"/>
    <row r="8322" ht="12.75" customHeight="1"/>
    <row r="8339" ht="12.75" customHeight="1"/>
    <row r="8340" ht="12.75" customHeight="1"/>
    <row r="8341" ht="12.75" customHeight="1"/>
    <row r="8349" ht="15" customHeight="1"/>
    <row r="8352" ht="15" customHeight="1"/>
    <row r="8377" ht="12.75" customHeight="1"/>
    <row r="8396" ht="12.75" customHeight="1"/>
    <row r="8397" ht="12.75" customHeight="1"/>
    <row r="8398" ht="12.75" customHeight="1"/>
    <row r="8409" ht="15" customHeight="1"/>
    <row r="8413" ht="15" customHeight="1"/>
    <row r="8430" ht="12.75" customHeight="1"/>
    <row r="8452" ht="12.75" customHeight="1"/>
    <row r="8453" ht="12.75" customHeight="1"/>
    <row r="8454" ht="12.75" customHeight="1"/>
    <row r="8469" ht="15" customHeight="1"/>
    <row r="8474" ht="15" customHeight="1"/>
    <row r="8498" ht="15" customHeight="1"/>
    <row r="8501" ht="12.75" customHeight="1"/>
    <row r="8520" ht="12.75" customHeight="1"/>
    <row r="8521" ht="12.75" customHeight="1"/>
    <row r="8522" ht="12.75" customHeight="1"/>
    <row r="8526" ht="12.75" customHeight="1"/>
    <row r="8544" ht="12.75" customHeight="1"/>
    <row r="8545" ht="12.75" customHeight="1"/>
    <row r="8546" ht="12.75" customHeight="1"/>
    <row r="8561" ht="15" customHeight="1"/>
    <row r="8566" ht="15" customHeight="1"/>
    <row r="8593" ht="12.75" customHeight="1"/>
    <row r="8613" ht="15" customHeight="1"/>
    <row r="8614" ht="12.75" customHeight="1"/>
    <row r="8615" ht="12.75" customHeight="1"/>
    <row r="8618" ht="15" customHeight="1"/>
    <row r="8637" ht="15" customHeight="1"/>
    <row r="8644" ht="15" customHeight="1"/>
    <row r="8676" ht="15" customHeight="1"/>
    <row r="8686" ht="12.75" customHeight="1"/>
    <row r="8707" ht="15" customHeight="1"/>
    <row r="8708" ht="12.75" customHeight="1"/>
    <row r="8709" ht="12.75" customHeight="1"/>
    <row r="8741" ht="15" customHeight="1"/>
    <row r="8748" ht="15" customHeight="1"/>
    <row r="8786" ht="15" customHeight="1"/>
    <row r="8789" ht="12.75" customHeight="1"/>
    <row r="8809" ht="12.75" customHeight="1"/>
    <row r="8810" ht="12.75" customHeight="1"/>
    <row r="8811" ht="12.75" customHeight="1"/>
    <row r="8825" ht="12.75" customHeight="1"/>
    <row r="8843" ht="12.75" customHeight="1"/>
    <row r="8844" ht="12.75" customHeight="1"/>
    <row r="8845" ht="12.75" customHeight="1"/>
    <row r="8849" ht="12.75" customHeight="1"/>
    <row r="8868" ht="15" customHeight="1"/>
    <row r="8869" ht="12.75" customHeight="1"/>
    <row r="8870" ht="12.75" customHeight="1"/>
    <row r="8883" ht="15" customHeight="1"/>
    <row r="8890" ht="15" customHeight="1"/>
    <row r="8904" ht="15" customHeight="1"/>
    <row r="8918" ht="12.75" customHeight="1"/>
    <row r="8939" ht="15" customHeight="1"/>
    <row r="8940" ht="12.75" customHeight="1"/>
    <row r="8941" ht="12.75" customHeight="1"/>
    <row r="8958" ht="15" customHeight="1"/>
    <row r="8965" ht="15" customHeight="1"/>
    <row r="8994" ht="15" customHeight="1"/>
    <row r="9007" ht="12.75" customHeight="1"/>
    <row r="9029" ht="15" customHeight="1"/>
    <row r="9030" ht="12.75" customHeight="1"/>
    <row r="9031" ht="12.75" customHeight="1"/>
    <row r="9042" ht="15" customHeight="1"/>
    <row r="9047" ht="15" customHeight="1"/>
    <row r="9070" ht="12.75" customHeight="1"/>
    <row r="9094" ht="15" customHeight="1"/>
    <row r="9095" ht="12.75" customHeight="1"/>
    <row r="9096" ht="12.75" customHeight="1"/>
    <row r="9099" ht="15" customHeight="1"/>
    <row r="9102" ht="15" customHeight="1"/>
    <row r="9115" ht="12.75" customHeight="1"/>
    <row r="9133" ht="15" customHeight="1"/>
    <row r="9134" ht="12.75" customHeight="1"/>
    <row r="9135" ht="12.75" customHeight="1"/>
    <row r="9145" ht="15" customHeight="1"/>
    <row r="9150" ht="15" customHeight="1"/>
    <row r="9174" ht="12.75" customHeight="1"/>
    <row r="9194" ht="15" customHeight="1"/>
    <row r="9195" ht="12.75" customHeight="1"/>
    <row r="9196" ht="12.75" customHeight="1"/>
    <row r="9201" ht="15" customHeight="1"/>
    <row r="9204" ht="15" customHeight="1"/>
    <row r="9216" ht="15" customHeight="1"/>
    <row r="9221" ht="12.75" customHeight="1"/>
    <row r="9242" ht="15" customHeight="1"/>
    <row r="9243" ht="12.75" customHeight="1"/>
    <row r="9244" ht="12.75" customHeight="1"/>
    <row r="9248" ht="15" customHeight="1"/>
    <row r="9267" ht="12.75" customHeight="1"/>
    <row r="9278" ht="12.75" customHeight="1"/>
    <row r="9325" ht="12.75" customHeight="1"/>
    <row r="9578" ht="12.75" customHeight="1"/>
    <row r="9593" ht="15" customHeight="1"/>
    <row r="9594" ht="12.75" customHeight="1"/>
    <row r="9595" ht="12.75" customHeight="1"/>
    <row r="9602" ht="15" customHeight="1"/>
    <row r="9615" ht="12.75" customHeight="1"/>
  </sheetData>
  <sheetProtection/>
  <mergeCells count="12">
    <mergeCell ref="K23:K25"/>
    <mergeCell ref="I24:I25"/>
    <mergeCell ref="J24:J25"/>
    <mergeCell ref="C29:E29"/>
    <mergeCell ref="C32:D32"/>
    <mergeCell ref="C40:E40"/>
    <mergeCell ref="F16:F17"/>
    <mergeCell ref="C21:J21"/>
    <mergeCell ref="A22:H22"/>
    <mergeCell ref="B23:B25"/>
    <mergeCell ref="D23:D25"/>
    <mergeCell ref="F23:F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13.00390625" style="1" customWidth="1"/>
    <col min="4" max="4" width="22.28125" style="1" customWidth="1"/>
    <col min="5" max="5" width="22.7109375" style="1" customWidth="1"/>
    <col min="6" max="6" width="19.57421875" style="1" customWidth="1"/>
    <col min="7" max="7" width="12.8515625" style="1" customWidth="1"/>
    <col min="8" max="8" width="8.7109375" style="1" customWidth="1"/>
    <col min="9" max="9" width="10.421875" style="1" customWidth="1"/>
    <col min="10" max="10" width="8.57421875" style="1" customWidth="1"/>
    <col min="11" max="11" width="9.140625" style="1" customWidth="1"/>
    <col min="12" max="12" width="12.140625" style="1" bestFit="1" customWidth="1"/>
    <col min="13" max="14" width="8.57421875" style="1" customWidth="1"/>
    <col min="15" max="16384" width="9.140625" style="1" customWidth="1"/>
  </cols>
  <sheetData>
    <row r="1" spans="1:10" ht="12.75">
      <c r="A1" s="3"/>
      <c r="B1" s="3"/>
      <c r="C1" s="3"/>
      <c r="D1" s="3"/>
      <c r="E1" s="3"/>
      <c r="F1" s="3"/>
      <c r="G1" s="3" t="s">
        <v>20</v>
      </c>
      <c r="H1" s="3"/>
      <c r="I1" s="3"/>
      <c r="J1" s="3"/>
    </row>
    <row r="2" spans="1:10" ht="12.75">
      <c r="A2" s="3"/>
      <c r="B2" s="123" t="s">
        <v>12</v>
      </c>
      <c r="C2" s="123"/>
      <c r="D2" s="123"/>
      <c r="E2" s="123"/>
      <c r="F2" s="123"/>
      <c r="G2" s="123"/>
      <c r="H2" s="123"/>
      <c r="I2" s="123"/>
      <c r="J2" s="5"/>
    </row>
    <row r="3" spans="1:10" ht="12.75">
      <c r="A3" s="124" t="s">
        <v>128</v>
      </c>
      <c r="B3" s="124"/>
      <c r="C3" s="124"/>
      <c r="D3" s="124"/>
      <c r="E3" s="124"/>
      <c r="F3" s="124"/>
      <c r="G3" s="124"/>
      <c r="H3" s="5"/>
      <c r="I3" s="5"/>
      <c r="J3" s="5"/>
    </row>
    <row r="4" spans="1:10" ht="15" customHeight="1">
      <c r="A4" s="59" t="s">
        <v>20</v>
      </c>
      <c r="B4" s="6"/>
      <c r="C4" s="125" t="s">
        <v>63</v>
      </c>
      <c r="D4" s="6" t="s">
        <v>1</v>
      </c>
      <c r="E4" s="128" t="s">
        <v>61</v>
      </c>
      <c r="F4" s="7" t="s">
        <v>2</v>
      </c>
      <c r="G4" s="8" t="s">
        <v>3</v>
      </c>
      <c r="H4" s="9"/>
      <c r="I4" s="10"/>
      <c r="J4" s="128" t="s">
        <v>37</v>
      </c>
    </row>
    <row r="5" spans="1:10" ht="12.75">
      <c r="A5" s="11" t="s">
        <v>0</v>
      </c>
      <c r="B5" s="12" t="s">
        <v>5</v>
      </c>
      <c r="C5" s="126"/>
      <c r="D5" s="12"/>
      <c r="E5" s="129"/>
      <c r="F5" s="13" t="s">
        <v>6</v>
      </c>
      <c r="G5" s="51" t="s">
        <v>7</v>
      </c>
      <c r="H5" s="131" t="s">
        <v>91</v>
      </c>
      <c r="I5" s="131" t="s">
        <v>92</v>
      </c>
      <c r="J5" s="129"/>
    </row>
    <row r="6" spans="1:10" ht="12.75">
      <c r="A6" s="14" t="s">
        <v>4</v>
      </c>
      <c r="B6" s="14"/>
      <c r="C6" s="127"/>
      <c r="D6" s="14"/>
      <c r="E6" s="130"/>
      <c r="F6" s="16" t="s">
        <v>8</v>
      </c>
      <c r="G6" s="15"/>
      <c r="H6" s="132"/>
      <c r="I6" s="132"/>
      <c r="J6" s="130"/>
    </row>
    <row r="7" spans="1:10" ht="12.75">
      <c r="A7" s="17">
        <v>1</v>
      </c>
      <c r="B7" s="26">
        <v>2</v>
      </c>
      <c r="C7" s="26">
        <v>3</v>
      </c>
      <c r="D7" s="17">
        <v>4</v>
      </c>
      <c r="E7" s="26">
        <v>5</v>
      </c>
      <c r="F7" s="26">
        <v>6</v>
      </c>
      <c r="G7" s="17">
        <v>7</v>
      </c>
      <c r="H7" s="26">
        <v>8</v>
      </c>
      <c r="I7" s="26">
        <v>9</v>
      </c>
      <c r="J7" s="17">
        <v>10</v>
      </c>
    </row>
    <row r="8" spans="1:10" ht="30">
      <c r="A8" s="15">
        <v>1</v>
      </c>
      <c r="B8" s="37" t="s">
        <v>130</v>
      </c>
      <c r="C8" s="46" t="s">
        <v>9</v>
      </c>
      <c r="D8" s="35" t="s">
        <v>131</v>
      </c>
      <c r="E8" s="36" t="s">
        <v>14</v>
      </c>
      <c r="F8" s="37" t="s">
        <v>14</v>
      </c>
      <c r="G8" s="38">
        <v>301214</v>
      </c>
      <c r="H8" s="55">
        <v>22</v>
      </c>
      <c r="I8" s="39" t="s">
        <v>129</v>
      </c>
      <c r="J8" s="31" t="s">
        <v>90</v>
      </c>
    </row>
    <row r="9" spans="1:10" ht="30">
      <c r="A9" s="15">
        <v>2</v>
      </c>
      <c r="B9" s="37" t="s">
        <v>132</v>
      </c>
      <c r="C9" s="40" t="s">
        <v>9</v>
      </c>
      <c r="D9" s="58" t="s">
        <v>21</v>
      </c>
      <c r="E9" s="36" t="s">
        <v>14</v>
      </c>
      <c r="F9" s="37" t="s">
        <v>14</v>
      </c>
      <c r="G9" s="38">
        <v>106304</v>
      </c>
      <c r="H9" s="15">
        <v>23</v>
      </c>
      <c r="I9" s="39" t="s">
        <v>129</v>
      </c>
      <c r="J9" s="31" t="s">
        <v>55</v>
      </c>
    </row>
    <row r="10" spans="1:10" ht="30">
      <c r="A10" s="15">
        <v>3</v>
      </c>
      <c r="B10" s="37" t="s">
        <v>133</v>
      </c>
      <c r="C10" s="46" t="s">
        <v>9</v>
      </c>
      <c r="D10" s="58" t="s">
        <v>21</v>
      </c>
      <c r="E10" s="36" t="s">
        <v>14</v>
      </c>
      <c r="F10" s="37" t="s">
        <v>14</v>
      </c>
      <c r="G10" s="18">
        <v>89538</v>
      </c>
      <c r="H10" s="15">
        <v>24</v>
      </c>
      <c r="I10" s="39" t="s">
        <v>129</v>
      </c>
      <c r="J10" s="31" t="s">
        <v>46</v>
      </c>
    </row>
    <row r="11" spans="1:10" ht="30">
      <c r="A11" s="15">
        <v>4</v>
      </c>
      <c r="B11" s="37" t="s">
        <v>134</v>
      </c>
      <c r="C11" s="46" t="s">
        <v>9</v>
      </c>
      <c r="D11" s="50" t="s">
        <v>25</v>
      </c>
      <c r="E11" s="36" t="s">
        <v>13</v>
      </c>
      <c r="F11" s="45" t="s">
        <v>13</v>
      </c>
      <c r="G11" s="38">
        <v>116284</v>
      </c>
      <c r="H11" s="15">
        <v>25</v>
      </c>
      <c r="I11" s="39" t="s">
        <v>135</v>
      </c>
      <c r="J11" s="31" t="s">
        <v>51</v>
      </c>
    </row>
    <row r="12" spans="1:10" ht="30">
      <c r="A12" s="15">
        <v>5</v>
      </c>
      <c r="B12" s="37" t="s">
        <v>136</v>
      </c>
      <c r="C12" s="46" t="s">
        <v>9</v>
      </c>
      <c r="D12" s="50" t="s">
        <v>86</v>
      </c>
      <c r="E12" s="36" t="s">
        <v>13</v>
      </c>
      <c r="F12" s="45" t="s">
        <v>13</v>
      </c>
      <c r="G12" s="38">
        <v>29955</v>
      </c>
      <c r="H12" s="15">
        <v>26</v>
      </c>
      <c r="I12" s="39" t="s">
        <v>135</v>
      </c>
      <c r="J12" s="31" t="s">
        <v>50</v>
      </c>
    </row>
    <row r="13" spans="1:10" ht="30">
      <c r="A13" s="15">
        <v>6</v>
      </c>
      <c r="B13" s="47" t="s">
        <v>137</v>
      </c>
      <c r="C13" s="40" t="s">
        <v>9</v>
      </c>
      <c r="D13" s="35" t="s">
        <v>25</v>
      </c>
      <c r="E13" s="57" t="s">
        <v>15</v>
      </c>
      <c r="F13" s="57" t="s">
        <v>15</v>
      </c>
      <c r="G13" s="38">
        <v>49675</v>
      </c>
      <c r="H13" s="15">
        <v>27</v>
      </c>
      <c r="I13" s="39" t="s">
        <v>129</v>
      </c>
      <c r="J13" s="31" t="s">
        <v>53</v>
      </c>
    </row>
    <row r="14" spans="1:10" ht="30">
      <c r="A14" s="15">
        <v>7</v>
      </c>
      <c r="B14" s="47" t="s">
        <v>32</v>
      </c>
      <c r="C14" s="46" t="s">
        <v>9</v>
      </c>
      <c r="D14" s="35" t="s">
        <v>70</v>
      </c>
      <c r="E14" s="57" t="s">
        <v>15</v>
      </c>
      <c r="F14" s="57" t="s">
        <v>15</v>
      </c>
      <c r="G14" s="38">
        <v>22370</v>
      </c>
      <c r="H14" s="15">
        <v>28</v>
      </c>
      <c r="I14" s="39" t="s">
        <v>129</v>
      </c>
      <c r="J14" s="31" t="s">
        <v>64</v>
      </c>
    </row>
    <row r="15" spans="1:10" ht="30">
      <c r="A15" s="15">
        <v>8</v>
      </c>
      <c r="B15" s="47" t="s">
        <v>138</v>
      </c>
      <c r="C15" s="40" t="s">
        <v>9</v>
      </c>
      <c r="D15" s="35" t="s">
        <v>16</v>
      </c>
      <c r="E15" s="57" t="s">
        <v>15</v>
      </c>
      <c r="F15" s="57" t="s">
        <v>15</v>
      </c>
      <c r="G15" s="38">
        <v>203370</v>
      </c>
      <c r="H15" s="15">
        <v>29</v>
      </c>
      <c r="I15" s="39" t="s">
        <v>129</v>
      </c>
      <c r="J15" s="31" t="s">
        <v>76</v>
      </c>
    </row>
    <row r="16" spans="1:10" ht="30">
      <c r="A16" s="15">
        <v>9</v>
      </c>
      <c r="B16" s="47" t="s">
        <v>52</v>
      </c>
      <c r="C16" s="40" t="s">
        <v>9</v>
      </c>
      <c r="D16" s="35" t="s">
        <v>139</v>
      </c>
      <c r="E16" s="57" t="s">
        <v>15</v>
      </c>
      <c r="F16" s="50" t="s">
        <v>36</v>
      </c>
      <c r="G16" s="38">
        <v>197147</v>
      </c>
      <c r="H16" s="15">
        <v>30</v>
      </c>
      <c r="I16" s="39" t="s">
        <v>129</v>
      </c>
      <c r="J16" s="31" t="s">
        <v>60</v>
      </c>
    </row>
    <row r="17" spans="1:10" ht="30">
      <c r="A17" s="15">
        <v>10</v>
      </c>
      <c r="B17" s="27" t="s">
        <v>140</v>
      </c>
      <c r="C17" s="40" t="s">
        <v>9</v>
      </c>
      <c r="D17" s="33" t="s">
        <v>41</v>
      </c>
      <c r="E17" s="28" t="s">
        <v>36</v>
      </c>
      <c r="F17" s="50" t="s">
        <v>36</v>
      </c>
      <c r="G17" s="41">
        <v>43688</v>
      </c>
      <c r="H17" s="60">
        <v>31</v>
      </c>
      <c r="I17" s="39" t="s">
        <v>129</v>
      </c>
      <c r="J17" s="31" t="s">
        <v>141</v>
      </c>
    </row>
    <row r="18" spans="1:10" ht="30">
      <c r="A18" s="15">
        <v>11</v>
      </c>
      <c r="B18" s="47" t="s">
        <v>67</v>
      </c>
      <c r="C18" s="46" t="s">
        <v>9</v>
      </c>
      <c r="D18" s="30" t="s">
        <v>65</v>
      </c>
      <c r="E18" s="28" t="s">
        <v>98</v>
      </c>
      <c r="F18" s="50" t="s">
        <v>14</v>
      </c>
      <c r="G18" s="41">
        <v>138310</v>
      </c>
      <c r="H18" s="53">
        <v>32</v>
      </c>
      <c r="I18" s="39" t="s">
        <v>135</v>
      </c>
      <c r="J18" s="31" t="s">
        <v>62</v>
      </c>
    </row>
    <row r="19" spans="1:10" ht="30">
      <c r="A19" s="15">
        <v>12</v>
      </c>
      <c r="B19" s="42" t="s">
        <v>142</v>
      </c>
      <c r="C19" s="40" t="s">
        <v>9</v>
      </c>
      <c r="D19" s="30" t="s">
        <v>77</v>
      </c>
      <c r="E19" s="28" t="s">
        <v>98</v>
      </c>
      <c r="F19" s="50" t="s">
        <v>35</v>
      </c>
      <c r="G19" s="41">
        <v>196600</v>
      </c>
      <c r="H19" s="53">
        <v>33</v>
      </c>
      <c r="I19" s="39" t="s">
        <v>135</v>
      </c>
      <c r="J19" s="31" t="s">
        <v>53</v>
      </c>
    </row>
    <row r="20" spans="1:10" ht="30">
      <c r="A20" s="17">
        <v>13</v>
      </c>
      <c r="B20" s="27" t="s">
        <v>31</v>
      </c>
      <c r="C20" s="40" t="s">
        <v>9</v>
      </c>
      <c r="D20" s="33" t="s">
        <v>27</v>
      </c>
      <c r="E20" s="32" t="s">
        <v>99</v>
      </c>
      <c r="F20" s="35" t="s">
        <v>14</v>
      </c>
      <c r="G20" s="41">
        <v>51955</v>
      </c>
      <c r="H20" s="53">
        <v>34</v>
      </c>
      <c r="I20" s="54" t="s">
        <v>143</v>
      </c>
      <c r="J20" s="31" t="s">
        <v>144</v>
      </c>
    </row>
    <row r="21" spans="1:10" ht="15">
      <c r="A21" s="17">
        <v>14</v>
      </c>
      <c r="B21" s="39" t="s">
        <v>49</v>
      </c>
      <c r="C21" s="40" t="s">
        <v>9</v>
      </c>
      <c r="D21" s="33" t="s">
        <v>145</v>
      </c>
      <c r="E21" s="48" t="s">
        <v>33</v>
      </c>
      <c r="F21" s="50" t="s">
        <v>36</v>
      </c>
      <c r="G21" s="41">
        <v>79920.16</v>
      </c>
      <c r="H21" s="56" t="s">
        <v>146</v>
      </c>
      <c r="I21" s="54" t="s">
        <v>147</v>
      </c>
      <c r="J21" s="31" t="s">
        <v>56</v>
      </c>
    </row>
    <row r="22" spans="1:10" ht="30">
      <c r="A22" s="15">
        <v>15</v>
      </c>
      <c r="B22" s="27" t="s">
        <v>148</v>
      </c>
      <c r="C22" s="40" t="s">
        <v>9</v>
      </c>
      <c r="D22" s="33" t="s">
        <v>149</v>
      </c>
      <c r="E22" s="43" t="s">
        <v>72</v>
      </c>
      <c r="F22" s="50" t="s">
        <v>36</v>
      </c>
      <c r="G22" s="41">
        <v>91184</v>
      </c>
      <c r="H22" s="53">
        <v>35</v>
      </c>
      <c r="I22" s="39" t="s">
        <v>129</v>
      </c>
      <c r="J22" s="31" t="s">
        <v>43</v>
      </c>
    </row>
    <row r="23" spans="1:10" ht="12.75">
      <c r="A23" s="17"/>
      <c r="B23" s="20" t="s">
        <v>11</v>
      </c>
      <c r="C23" s="17"/>
      <c r="D23" s="17"/>
      <c r="E23" s="17"/>
      <c r="F23" s="21"/>
      <c r="G23" s="19">
        <v>1717514.16</v>
      </c>
      <c r="H23" s="19"/>
      <c r="I23" s="22"/>
      <c r="J23" s="19"/>
    </row>
    <row r="24" spans="1:10" ht="12.75">
      <c r="A24" s="23"/>
      <c r="B24" s="24"/>
      <c r="C24" s="23"/>
      <c r="D24" s="23"/>
      <c r="E24" s="23"/>
      <c r="F24" s="4"/>
      <c r="G24" s="25"/>
      <c r="H24" s="25"/>
      <c r="I24" s="25"/>
      <c r="J24" s="25"/>
    </row>
    <row r="25" spans="1:10" ht="15">
      <c r="A25" s="61" t="s">
        <v>101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sheetProtection/>
  <mergeCells count="7">
    <mergeCell ref="B2:I2"/>
    <mergeCell ref="A3:G3"/>
    <mergeCell ref="C4:C6"/>
    <mergeCell ref="E4:E6"/>
    <mergeCell ref="J4:J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"/>
  <sheetViews>
    <sheetView zoomScalePageLayoutView="0" workbookViewId="0" topLeftCell="A8">
      <selection activeCell="D22" sqref="D22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13.00390625" style="1" customWidth="1"/>
    <col min="4" max="4" width="22.28125" style="1" customWidth="1"/>
    <col min="5" max="5" width="26.00390625" style="1" customWidth="1"/>
    <col min="6" max="6" width="19.57421875" style="1" customWidth="1"/>
    <col min="7" max="7" width="12.8515625" style="1" customWidth="1"/>
    <col min="8" max="8" width="8.7109375" style="1" customWidth="1"/>
    <col min="9" max="9" width="10.421875" style="1" customWidth="1"/>
    <col min="10" max="10" width="8.57421875" style="1" customWidth="1"/>
    <col min="11" max="11" width="9.140625" style="1" customWidth="1"/>
    <col min="12" max="12" width="12.140625" style="1" bestFit="1" customWidth="1"/>
    <col min="13" max="14" width="8.57421875" style="1" customWidth="1"/>
    <col min="15" max="16384" width="9.140625" style="1" customWidth="1"/>
  </cols>
  <sheetData>
    <row r="1" spans="11:255" ht="12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0" ht="12.75">
      <c r="A2" s="3"/>
      <c r="B2" s="123" t="s">
        <v>12</v>
      </c>
      <c r="C2" s="123"/>
      <c r="D2" s="123"/>
      <c r="E2" s="123"/>
      <c r="F2" s="123"/>
      <c r="G2" s="123"/>
      <c r="H2" s="123"/>
      <c r="I2" s="123"/>
      <c r="J2" s="5"/>
    </row>
    <row r="3" spans="1:10" ht="12.75">
      <c r="A3" s="124" t="s">
        <v>184</v>
      </c>
      <c r="B3" s="124"/>
      <c r="C3" s="124"/>
      <c r="D3" s="124"/>
      <c r="E3" s="124"/>
      <c r="F3" s="124"/>
      <c r="G3" s="124"/>
      <c r="H3" s="5"/>
      <c r="I3" s="5"/>
      <c r="J3" s="5"/>
    </row>
    <row r="4" spans="1:10" ht="15" customHeight="1">
      <c r="A4" s="59" t="s">
        <v>20</v>
      </c>
      <c r="B4" s="6"/>
      <c r="C4" s="125" t="s">
        <v>63</v>
      </c>
      <c r="D4" s="6" t="s">
        <v>1</v>
      </c>
      <c r="E4" s="128" t="s">
        <v>61</v>
      </c>
      <c r="F4" s="7" t="s">
        <v>2</v>
      </c>
      <c r="G4" s="8" t="s">
        <v>3</v>
      </c>
      <c r="H4" s="9"/>
      <c r="I4" s="10"/>
      <c r="J4" s="128" t="s">
        <v>37</v>
      </c>
    </row>
    <row r="5" spans="1:10" ht="12.75">
      <c r="A5" s="11" t="s">
        <v>0</v>
      </c>
      <c r="B5" s="12" t="s">
        <v>5</v>
      </c>
      <c r="C5" s="126"/>
      <c r="D5" s="12"/>
      <c r="E5" s="129"/>
      <c r="F5" s="13" t="s">
        <v>6</v>
      </c>
      <c r="G5" s="51" t="s">
        <v>7</v>
      </c>
      <c r="H5" s="131" t="s">
        <v>91</v>
      </c>
      <c r="I5" s="131" t="s">
        <v>92</v>
      </c>
      <c r="J5" s="129"/>
    </row>
    <row r="6" spans="1:10" ht="12.75">
      <c r="A6" s="14" t="s">
        <v>4</v>
      </c>
      <c r="B6" s="14"/>
      <c r="C6" s="127"/>
      <c r="D6" s="14"/>
      <c r="E6" s="130"/>
      <c r="F6" s="16" t="s">
        <v>8</v>
      </c>
      <c r="G6" s="15"/>
      <c r="H6" s="132"/>
      <c r="I6" s="132"/>
      <c r="J6" s="130"/>
    </row>
    <row r="7" spans="1:10" ht="12.75">
      <c r="A7" s="17">
        <v>1</v>
      </c>
      <c r="B7" s="26">
        <v>2</v>
      </c>
      <c r="C7" s="26">
        <v>3</v>
      </c>
      <c r="D7" s="17">
        <v>4</v>
      </c>
      <c r="E7" s="26">
        <v>5</v>
      </c>
      <c r="F7" s="26">
        <v>6</v>
      </c>
      <c r="G7" s="17">
        <v>7</v>
      </c>
      <c r="H7" s="26">
        <v>8</v>
      </c>
      <c r="I7" s="26">
        <v>9</v>
      </c>
      <c r="J7" s="17">
        <v>10</v>
      </c>
    </row>
    <row r="8" spans="1:10" ht="30">
      <c r="A8" s="15">
        <v>1</v>
      </c>
      <c r="B8" s="37" t="s">
        <v>130</v>
      </c>
      <c r="C8" s="46" t="s">
        <v>9</v>
      </c>
      <c r="D8" s="35" t="s">
        <v>186</v>
      </c>
      <c r="E8" s="36" t="s">
        <v>14</v>
      </c>
      <c r="F8" s="37" t="s">
        <v>14</v>
      </c>
      <c r="G8" s="38">
        <v>73848</v>
      </c>
      <c r="H8" s="55">
        <v>36</v>
      </c>
      <c r="I8" s="39" t="s">
        <v>185</v>
      </c>
      <c r="J8" s="31" t="s">
        <v>187</v>
      </c>
    </row>
    <row r="9" spans="1:10" ht="30">
      <c r="A9" s="15">
        <v>2</v>
      </c>
      <c r="B9" s="37" t="s">
        <v>158</v>
      </c>
      <c r="C9" s="40" t="s">
        <v>9</v>
      </c>
      <c r="D9" s="58" t="s">
        <v>150</v>
      </c>
      <c r="E9" s="36" t="s">
        <v>14</v>
      </c>
      <c r="F9" s="37" t="s">
        <v>14</v>
      </c>
      <c r="G9" s="38">
        <v>70342</v>
      </c>
      <c r="H9" s="15">
        <v>37</v>
      </c>
      <c r="I9" s="39" t="s">
        <v>185</v>
      </c>
      <c r="J9" s="31" t="s">
        <v>188</v>
      </c>
    </row>
    <row r="10" spans="1:10" ht="12.75">
      <c r="A10" s="15"/>
      <c r="B10" s="135" t="s">
        <v>152</v>
      </c>
      <c r="C10" s="136"/>
      <c r="D10" s="137"/>
      <c r="E10" s="26"/>
      <c r="F10" s="16"/>
      <c r="G10" s="66">
        <f>SUBTOTAL(9,G8:G9)</f>
        <v>144190</v>
      </c>
      <c r="H10" s="15"/>
      <c r="I10" s="8"/>
      <c r="J10" s="17"/>
    </row>
    <row r="11" spans="1:10" ht="30">
      <c r="A11" s="15">
        <v>3</v>
      </c>
      <c r="B11" s="47" t="s">
        <v>189</v>
      </c>
      <c r="C11" s="40" t="s">
        <v>9</v>
      </c>
      <c r="D11" s="35" t="s">
        <v>25</v>
      </c>
      <c r="E11" s="62" t="s">
        <v>15</v>
      </c>
      <c r="F11" s="62" t="s">
        <v>15</v>
      </c>
      <c r="G11" s="38">
        <v>49837</v>
      </c>
      <c r="H11" s="15">
        <v>38</v>
      </c>
      <c r="I11" s="39" t="s">
        <v>190</v>
      </c>
      <c r="J11" s="31" t="s">
        <v>53</v>
      </c>
    </row>
    <row r="12" spans="1:10" ht="30">
      <c r="A12" s="15">
        <v>4</v>
      </c>
      <c r="B12" s="47" t="s">
        <v>153</v>
      </c>
      <c r="C12" s="46" t="s">
        <v>9</v>
      </c>
      <c r="D12" s="35" t="s">
        <v>171</v>
      </c>
      <c r="E12" s="62" t="s">
        <v>15</v>
      </c>
      <c r="F12" s="62" t="s">
        <v>15</v>
      </c>
      <c r="G12" s="38">
        <v>104562</v>
      </c>
      <c r="H12" s="15">
        <v>39</v>
      </c>
      <c r="I12" s="39" t="s">
        <v>190</v>
      </c>
      <c r="J12" s="31" t="s">
        <v>174</v>
      </c>
    </row>
    <row r="13" spans="1:10" ht="12.75">
      <c r="A13" s="17"/>
      <c r="B13" s="20" t="s">
        <v>151</v>
      </c>
      <c r="C13" s="20"/>
      <c r="D13" s="17"/>
      <c r="E13" s="64"/>
      <c r="F13" s="65"/>
      <c r="G13" s="19">
        <f>SUBTOTAL(9,G11:G12)</f>
        <v>154399</v>
      </c>
      <c r="H13" s="19"/>
      <c r="I13" s="63"/>
      <c r="J13" s="17"/>
    </row>
    <row r="14" spans="1:10" ht="30">
      <c r="A14" s="15">
        <v>5</v>
      </c>
      <c r="B14" s="47" t="s">
        <v>191</v>
      </c>
      <c r="C14" s="40" t="s">
        <v>9</v>
      </c>
      <c r="D14" s="35" t="s">
        <v>162</v>
      </c>
      <c r="E14" s="62" t="s">
        <v>15</v>
      </c>
      <c r="F14" s="50" t="s">
        <v>36</v>
      </c>
      <c r="G14" s="38">
        <v>19616</v>
      </c>
      <c r="H14" s="15">
        <v>40</v>
      </c>
      <c r="I14" s="39" t="s">
        <v>185</v>
      </c>
      <c r="J14" s="31" t="s">
        <v>192</v>
      </c>
    </row>
    <row r="15" spans="1:10" ht="30">
      <c r="A15" s="15">
        <v>6</v>
      </c>
      <c r="B15" s="27" t="s">
        <v>191</v>
      </c>
      <c r="C15" s="40" t="s">
        <v>9</v>
      </c>
      <c r="D15" s="33" t="s">
        <v>157</v>
      </c>
      <c r="E15" s="28" t="s">
        <v>36</v>
      </c>
      <c r="F15" s="50" t="s">
        <v>36</v>
      </c>
      <c r="G15" s="41">
        <v>36972</v>
      </c>
      <c r="H15" s="60">
        <v>41</v>
      </c>
      <c r="I15" s="39" t="s">
        <v>185</v>
      </c>
      <c r="J15" s="31" t="s">
        <v>161</v>
      </c>
    </row>
    <row r="16" spans="1:10" ht="12.75">
      <c r="A16" s="15"/>
      <c r="B16" s="138" t="s">
        <v>178</v>
      </c>
      <c r="C16" s="139"/>
      <c r="D16" s="68"/>
      <c r="E16" s="64"/>
      <c r="F16" s="77"/>
      <c r="G16" s="19">
        <f>SUBTOTAL(9,G14:G15)</f>
        <v>56588</v>
      </c>
      <c r="H16" s="19"/>
      <c r="I16" s="63"/>
      <c r="J16" s="17"/>
    </row>
    <row r="17" spans="1:10" ht="30">
      <c r="A17" s="15">
        <v>7</v>
      </c>
      <c r="B17" s="74" t="s">
        <v>193</v>
      </c>
      <c r="C17" s="40" t="s">
        <v>9</v>
      </c>
      <c r="D17" s="73" t="s">
        <v>162</v>
      </c>
      <c r="E17" s="43" t="s">
        <v>23</v>
      </c>
      <c r="F17" s="50" t="s">
        <v>23</v>
      </c>
      <c r="G17" s="41">
        <v>14194</v>
      </c>
      <c r="H17" s="53">
        <v>42</v>
      </c>
      <c r="I17" s="78" t="s">
        <v>185</v>
      </c>
      <c r="J17" s="31" t="s">
        <v>163</v>
      </c>
    </row>
    <row r="18" spans="1:10" ht="30">
      <c r="A18" s="15">
        <v>8</v>
      </c>
      <c r="B18" s="27" t="s">
        <v>193</v>
      </c>
      <c r="C18" s="40" t="s">
        <v>9</v>
      </c>
      <c r="D18" s="73" t="s">
        <v>157</v>
      </c>
      <c r="E18" s="43" t="s">
        <v>23</v>
      </c>
      <c r="F18" s="50" t="s">
        <v>23</v>
      </c>
      <c r="G18" s="41">
        <v>14629</v>
      </c>
      <c r="H18" s="79">
        <v>43</v>
      </c>
      <c r="I18" s="78" t="s">
        <v>185</v>
      </c>
      <c r="J18" s="31" t="s">
        <v>163</v>
      </c>
    </row>
    <row r="19" spans="1:10" ht="30">
      <c r="A19" s="15">
        <v>9</v>
      </c>
      <c r="B19" s="27" t="s">
        <v>193</v>
      </c>
      <c r="C19" s="40" t="s">
        <v>9</v>
      </c>
      <c r="D19" s="33" t="s">
        <v>164</v>
      </c>
      <c r="E19" s="43" t="s">
        <v>23</v>
      </c>
      <c r="F19" s="50" t="s">
        <v>23</v>
      </c>
      <c r="G19" s="41">
        <v>21288</v>
      </c>
      <c r="H19" s="53">
        <v>44</v>
      </c>
      <c r="I19" s="39" t="s">
        <v>185</v>
      </c>
      <c r="J19" s="31" t="s">
        <v>159</v>
      </c>
    </row>
    <row r="20" spans="1:10" ht="15">
      <c r="A20" s="15"/>
      <c r="B20" s="67" t="s">
        <v>165</v>
      </c>
      <c r="C20" s="69"/>
      <c r="D20" s="9"/>
      <c r="E20" s="64"/>
      <c r="F20" s="77"/>
      <c r="G20" s="19">
        <f>SUBTOTAL(9,G17:G19)</f>
        <v>50111</v>
      </c>
      <c r="H20" s="53"/>
      <c r="I20" s="45"/>
      <c r="J20" s="31"/>
    </row>
    <row r="21" spans="1:10" ht="30">
      <c r="A21" s="15">
        <v>10</v>
      </c>
      <c r="B21" s="47" t="s">
        <v>168</v>
      </c>
      <c r="C21" s="46" t="s">
        <v>9</v>
      </c>
      <c r="D21" s="30" t="s">
        <v>65</v>
      </c>
      <c r="E21" s="28" t="s">
        <v>98</v>
      </c>
      <c r="F21" s="50" t="s">
        <v>14</v>
      </c>
      <c r="G21" s="41">
        <v>279020</v>
      </c>
      <c r="H21" s="53">
        <v>45</v>
      </c>
      <c r="I21" s="39" t="s">
        <v>190</v>
      </c>
      <c r="J21" s="31" t="s">
        <v>166</v>
      </c>
    </row>
    <row r="22" spans="1:10" ht="30">
      <c r="A22" s="15">
        <v>11</v>
      </c>
      <c r="B22" s="75" t="s">
        <v>168</v>
      </c>
      <c r="C22" s="40" t="s">
        <v>9</v>
      </c>
      <c r="D22" s="30" t="s">
        <v>77</v>
      </c>
      <c r="E22" s="28" t="s">
        <v>98</v>
      </c>
      <c r="F22" s="50" t="s">
        <v>14</v>
      </c>
      <c r="G22" s="41">
        <v>88550</v>
      </c>
      <c r="H22" s="53">
        <v>46</v>
      </c>
      <c r="I22" s="39" t="s">
        <v>190</v>
      </c>
      <c r="J22" s="31" t="s">
        <v>45</v>
      </c>
    </row>
    <row r="23" spans="1:10" ht="15">
      <c r="A23" s="17"/>
      <c r="B23" s="67" t="s">
        <v>183</v>
      </c>
      <c r="C23" s="70"/>
      <c r="D23" s="29"/>
      <c r="E23" s="71"/>
      <c r="F23" s="71"/>
      <c r="G23" s="19">
        <f>SUBTOTAL(9,G21:G22)</f>
        <v>367570</v>
      </c>
      <c r="H23" s="53"/>
      <c r="I23" s="39"/>
      <c r="J23" s="31"/>
    </row>
    <row r="24" spans="1:10" ht="30">
      <c r="A24" s="17">
        <v>12</v>
      </c>
      <c r="B24" s="72" t="s">
        <v>182</v>
      </c>
      <c r="C24" s="29" t="s">
        <v>9</v>
      </c>
      <c r="D24" s="33" t="s">
        <v>194</v>
      </c>
      <c r="E24" s="33" t="s">
        <v>169</v>
      </c>
      <c r="F24" s="32" t="s">
        <v>13</v>
      </c>
      <c r="G24" s="41">
        <v>103467</v>
      </c>
      <c r="H24" s="53">
        <v>47</v>
      </c>
      <c r="I24" s="39" t="s">
        <v>195</v>
      </c>
      <c r="J24" s="31" t="s">
        <v>176</v>
      </c>
    </row>
    <row r="25" spans="1:10" ht="30">
      <c r="A25" s="17">
        <v>13</v>
      </c>
      <c r="B25" s="27" t="s">
        <v>180</v>
      </c>
      <c r="C25" s="29" t="s">
        <v>9</v>
      </c>
      <c r="D25" s="33" t="s">
        <v>194</v>
      </c>
      <c r="E25" s="32" t="s">
        <v>169</v>
      </c>
      <c r="F25" s="32" t="s">
        <v>13</v>
      </c>
      <c r="G25" s="41">
        <v>101988</v>
      </c>
      <c r="H25" s="53">
        <v>48</v>
      </c>
      <c r="I25" s="39" t="s">
        <v>196</v>
      </c>
      <c r="J25" s="31" t="s">
        <v>177</v>
      </c>
    </row>
    <row r="26" spans="1:10" ht="15">
      <c r="A26" s="17"/>
      <c r="B26" s="133" t="s">
        <v>170</v>
      </c>
      <c r="C26" s="134"/>
      <c r="D26" s="71"/>
      <c r="E26" s="71"/>
      <c r="F26" s="71"/>
      <c r="G26" s="19">
        <f>SUBTOTAL(9,G24:G25)</f>
        <v>205455</v>
      </c>
      <c r="H26" s="53"/>
      <c r="I26" s="39"/>
      <c r="J26" s="31"/>
    </row>
    <row r="27" spans="1:10" ht="30">
      <c r="A27" s="15">
        <v>14</v>
      </c>
      <c r="B27" s="27" t="s">
        <v>197</v>
      </c>
      <c r="C27" s="80" t="s">
        <v>9</v>
      </c>
      <c r="D27" s="33" t="s">
        <v>27</v>
      </c>
      <c r="E27" s="28" t="s">
        <v>36</v>
      </c>
      <c r="F27" s="50" t="s">
        <v>36</v>
      </c>
      <c r="G27" s="41">
        <v>119423</v>
      </c>
      <c r="H27" s="60">
        <v>49</v>
      </c>
      <c r="I27" s="39" t="s">
        <v>190</v>
      </c>
      <c r="J27" s="31" t="s">
        <v>198</v>
      </c>
    </row>
    <row r="28" spans="1:10" ht="12.75">
      <c r="A28" s="17"/>
      <c r="B28" s="20" t="s">
        <v>11</v>
      </c>
      <c r="C28" s="17"/>
      <c r="D28" s="17"/>
      <c r="E28" s="17"/>
      <c r="F28" s="21"/>
      <c r="G28" s="19">
        <v>1097736</v>
      </c>
      <c r="H28" s="19"/>
      <c r="I28" s="22"/>
      <c r="J28" s="19"/>
    </row>
    <row r="29" spans="1:10" ht="12.75">
      <c r="A29" s="23"/>
      <c r="B29" s="24"/>
      <c r="C29" s="23"/>
      <c r="D29" s="23"/>
      <c r="E29" s="23"/>
      <c r="F29" s="4"/>
      <c r="G29" s="25"/>
      <c r="H29" s="25"/>
      <c r="I29" s="25"/>
      <c r="J29" s="25"/>
    </row>
    <row r="30" spans="1:10" ht="15">
      <c r="A30" s="61" t="s">
        <v>101</v>
      </c>
      <c r="B30" s="3"/>
      <c r="C30" s="3"/>
      <c r="D30" s="3"/>
      <c r="E30" s="3"/>
      <c r="F30" s="3"/>
      <c r="G30" s="3"/>
      <c r="H30" s="3"/>
      <c r="I30" s="3"/>
      <c r="J30" s="3"/>
    </row>
  </sheetData>
  <sheetProtection/>
  <mergeCells count="10">
    <mergeCell ref="B26:C26"/>
    <mergeCell ref="B2:I2"/>
    <mergeCell ref="A3:G3"/>
    <mergeCell ref="C4:C6"/>
    <mergeCell ref="E4:E6"/>
    <mergeCell ref="J4:J6"/>
    <mergeCell ref="H5:H6"/>
    <mergeCell ref="I5:I6"/>
    <mergeCell ref="B10:D10"/>
    <mergeCell ref="B16:C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13.00390625" style="1" customWidth="1"/>
    <col min="4" max="4" width="22.28125" style="1" customWidth="1"/>
    <col min="5" max="5" width="26.00390625" style="1" customWidth="1"/>
    <col min="6" max="6" width="19.57421875" style="1" customWidth="1"/>
    <col min="7" max="7" width="12.8515625" style="1" customWidth="1"/>
    <col min="8" max="8" width="8.7109375" style="1" customWidth="1"/>
    <col min="9" max="9" width="10.421875" style="1" customWidth="1"/>
    <col min="10" max="10" width="8.57421875" style="1" customWidth="1"/>
    <col min="11" max="11" width="9.140625" style="1" customWidth="1"/>
    <col min="12" max="12" width="12.140625" style="1" bestFit="1" customWidth="1"/>
    <col min="13" max="14" width="8.57421875" style="1" customWidth="1"/>
    <col min="15" max="16384" width="9.140625" style="1" customWidth="1"/>
  </cols>
  <sheetData>
    <row r="1" spans="11:255" ht="12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0" ht="12.75">
      <c r="A2" s="3"/>
      <c r="B2" s="3"/>
      <c r="C2" s="3"/>
      <c r="D2" s="3"/>
      <c r="E2" s="3"/>
      <c r="F2" s="3"/>
      <c r="G2" s="3" t="s">
        <v>20</v>
      </c>
      <c r="H2" s="3"/>
      <c r="I2" s="3"/>
      <c r="J2" s="3"/>
    </row>
    <row r="3" spans="1:10" ht="12.75">
      <c r="A3" s="3"/>
      <c r="B3" s="123" t="s">
        <v>12</v>
      </c>
      <c r="C3" s="123"/>
      <c r="D3" s="123"/>
      <c r="E3" s="123"/>
      <c r="F3" s="123"/>
      <c r="G3" s="123"/>
      <c r="H3" s="123"/>
      <c r="I3" s="123"/>
      <c r="J3" s="5"/>
    </row>
    <row r="4" spans="1:10" ht="12.75">
      <c r="A4" s="124" t="s">
        <v>202</v>
      </c>
      <c r="B4" s="124"/>
      <c r="C4" s="124"/>
      <c r="D4" s="124"/>
      <c r="E4" s="124"/>
      <c r="F4" s="124"/>
      <c r="G4" s="124"/>
      <c r="H4" s="5"/>
      <c r="I4" s="5"/>
      <c r="J4" s="5"/>
    </row>
    <row r="5" spans="1:10" ht="15" customHeight="1">
      <c r="A5" s="59" t="s">
        <v>20</v>
      </c>
      <c r="B5" s="6"/>
      <c r="C5" s="125" t="s">
        <v>63</v>
      </c>
      <c r="D5" s="6" t="s">
        <v>1</v>
      </c>
      <c r="E5" s="128" t="s">
        <v>61</v>
      </c>
      <c r="F5" s="7" t="s">
        <v>2</v>
      </c>
      <c r="G5" s="8" t="s">
        <v>3</v>
      </c>
      <c r="H5" s="9"/>
      <c r="I5" s="10"/>
      <c r="J5" s="128" t="s">
        <v>37</v>
      </c>
    </row>
    <row r="6" spans="1:10" ht="12.75">
      <c r="A6" s="11" t="s">
        <v>0</v>
      </c>
      <c r="B6" s="12" t="s">
        <v>5</v>
      </c>
      <c r="C6" s="126"/>
      <c r="D6" s="12"/>
      <c r="E6" s="129"/>
      <c r="F6" s="13" t="s">
        <v>6</v>
      </c>
      <c r="G6" s="51" t="s">
        <v>7</v>
      </c>
      <c r="H6" s="131" t="s">
        <v>91</v>
      </c>
      <c r="I6" s="131" t="s">
        <v>92</v>
      </c>
      <c r="J6" s="129"/>
    </row>
    <row r="7" spans="1:10" ht="12.75">
      <c r="A7" s="14" t="s">
        <v>4</v>
      </c>
      <c r="B7" s="14"/>
      <c r="C7" s="127"/>
      <c r="D7" s="14"/>
      <c r="E7" s="130"/>
      <c r="F7" s="16" t="s">
        <v>8</v>
      </c>
      <c r="G7" s="15"/>
      <c r="H7" s="132"/>
      <c r="I7" s="132"/>
      <c r="J7" s="130"/>
    </row>
    <row r="8" spans="1:10" ht="12.75">
      <c r="A8" s="17">
        <v>1</v>
      </c>
      <c r="B8" s="26">
        <v>2</v>
      </c>
      <c r="C8" s="26">
        <v>3</v>
      </c>
      <c r="D8" s="15">
        <v>4</v>
      </c>
      <c r="E8" s="15">
        <v>5</v>
      </c>
      <c r="F8" s="16">
        <v>6</v>
      </c>
      <c r="G8" s="15">
        <v>7</v>
      </c>
      <c r="H8" s="15">
        <v>8</v>
      </c>
      <c r="I8" s="8">
        <v>9</v>
      </c>
      <c r="J8" s="17">
        <v>10</v>
      </c>
    </row>
    <row r="9" spans="1:10" ht="45">
      <c r="A9" s="15">
        <v>1</v>
      </c>
      <c r="B9" s="37" t="s">
        <v>156</v>
      </c>
      <c r="C9" s="46" t="s">
        <v>9</v>
      </c>
      <c r="D9" s="35" t="s">
        <v>203</v>
      </c>
      <c r="E9" s="36" t="s">
        <v>14</v>
      </c>
      <c r="F9" s="37" t="s">
        <v>14</v>
      </c>
      <c r="G9" s="38">
        <v>7600</v>
      </c>
      <c r="H9" s="55">
        <v>50</v>
      </c>
      <c r="I9" s="39" t="s">
        <v>199</v>
      </c>
      <c r="J9" s="31" t="s">
        <v>204</v>
      </c>
    </row>
    <row r="10" spans="1:10" ht="30">
      <c r="A10" s="15">
        <v>2</v>
      </c>
      <c r="B10" s="37" t="s">
        <v>205</v>
      </c>
      <c r="C10" s="46" t="s">
        <v>9</v>
      </c>
      <c r="D10" s="76" t="s">
        <v>173</v>
      </c>
      <c r="E10" s="36" t="s">
        <v>14</v>
      </c>
      <c r="F10" s="37" t="s">
        <v>14</v>
      </c>
      <c r="G10" s="38">
        <v>8173</v>
      </c>
      <c r="H10" s="55">
        <v>51</v>
      </c>
      <c r="I10" s="39" t="s">
        <v>199</v>
      </c>
      <c r="J10" s="31" t="s">
        <v>45</v>
      </c>
    </row>
    <row r="11" spans="1:10" ht="30">
      <c r="A11" s="15">
        <v>3</v>
      </c>
      <c r="B11" s="37" t="s">
        <v>206</v>
      </c>
      <c r="C11" s="46" t="s">
        <v>9</v>
      </c>
      <c r="D11" s="76" t="s">
        <v>173</v>
      </c>
      <c r="E11" s="36" t="s">
        <v>14</v>
      </c>
      <c r="F11" s="37" t="s">
        <v>14</v>
      </c>
      <c r="G11" s="38">
        <v>8202</v>
      </c>
      <c r="H11" s="55">
        <v>52</v>
      </c>
      <c r="I11" s="39" t="s">
        <v>199</v>
      </c>
      <c r="J11" s="31" t="s">
        <v>45</v>
      </c>
    </row>
    <row r="12" spans="1:10" ht="30">
      <c r="A12" s="15">
        <v>4</v>
      </c>
      <c r="B12" s="37" t="s">
        <v>207</v>
      </c>
      <c r="C12" s="46" t="s">
        <v>9</v>
      </c>
      <c r="D12" s="76" t="s">
        <v>173</v>
      </c>
      <c r="E12" s="36" t="s">
        <v>14</v>
      </c>
      <c r="F12" s="37" t="s">
        <v>14</v>
      </c>
      <c r="G12" s="38">
        <v>7304</v>
      </c>
      <c r="H12" s="55">
        <v>53</v>
      </c>
      <c r="I12" s="39" t="s">
        <v>199</v>
      </c>
      <c r="J12" s="31" t="s">
        <v>45</v>
      </c>
    </row>
    <row r="13" spans="1:10" ht="30">
      <c r="A13" s="15">
        <v>5</v>
      </c>
      <c r="B13" s="37" t="s">
        <v>208</v>
      </c>
      <c r="C13" s="40" t="s">
        <v>9</v>
      </c>
      <c r="D13" s="76" t="s">
        <v>173</v>
      </c>
      <c r="E13" s="36" t="s">
        <v>14</v>
      </c>
      <c r="F13" s="37" t="s">
        <v>14</v>
      </c>
      <c r="G13" s="38">
        <v>7657</v>
      </c>
      <c r="H13" s="15">
        <v>54</v>
      </c>
      <c r="I13" s="39" t="s">
        <v>199</v>
      </c>
      <c r="J13" s="31" t="s">
        <v>45</v>
      </c>
    </row>
    <row r="14" spans="1:10" ht="12.75">
      <c r="A14" s="15"/>
      <c r="B14" s="135" t="s">
        <v>152</v>
      </c>
      <c r="C14" s="136"/>
      <c r="D14" s="137"/>
      <c r="E14" s="26"/>
      <c r="F14" s="16"/>
      <c r="G14" s="66">
        <f>SUBTOTAL(9,G9:G13)</f>
        <v>38936</v>
      </c>
      <c r="H14" s="15"/>
      <c r="I14" s="8"/>
      <c r="J14" s="17"/>
    </row>
    <row r="15" spans="1:10" ht="30">
      <c r="A15" s="15">
        <v>6</v>
      </c>
      <c r="B15" s="47" t="s">
        <v>209</v>
      </c>
      <c r="C15" s="40" t="s">
        <v>9</v>
      </c>
      <c r="D15" s="35" t="s">
        <v>160</v>
      </c>
      <c r="E15" s="62" t="s">
        <v>15</v>
      </c>
      <c r="F15" s="62" t="s">
        <v>15</v>
      </c>
      <c r="G15" s="38">
        <v>225383</v>
      </c>
      <c r="H15" s="15">
        <v>55</v>
      </c>
      <c r="I15" s="39" t="s">
        <v>199</v>
      </c>
      <c r="J15" s="31" t="s">
        <v>210</v>
      </c>
    </row>
    <row r="16" spans="1:10" ht="30">
      <c r="A16" s="15">
        <v>7</v>
      </c>
      <c r="B16" s="47" t="s">
        <v>175</v>
      </c>
      <c r="C16" s="46" t="s">
        <v>9</v>
      </c>
      <c r="D16" s="35" t="s">
        <v>155</v>
      </c>
      <c r="E16" s="62" t="s">
        <v>15</v>
      </c>
      <c r="F16" s="62" t="s">
        <v>15</v>
      </c>
      <c r="G16" s="38">
        <v>11131</v>
      </c>
      <c r="H16" s="15">
        <v>56</v>
      </c>
      <c r="I16" s="39" t="s">
        <v>199</v>
      </c>
      <c r="J16" s="31" t="s">
        <v>45</v>
      </c>
    </row>
    <row r="17" spans="1:10" ht="12.75">
      <c r="A17" s="17"/>
      <c r="B17" s="20" t="s">
        <v>151</v>
      </c>
      <c r="C17" s="20"/>
      <c r="D17" s="17"/>
      <c r="E17" s="64"/>
      <c r="F17" s="65"/>
      <c r="G17" s="19">
        <f>SUBTOTAL(9,G15:G16)</f>
        <v>236514</v>
      </c>
      <c r="H17" s="19"/>
      <c r="I17" s="63"/>
      <c r="J17" s="17"/>
    </row>
    <row r="18" spans="1:10" ht="30">
      <c r="A18" s="15">
        <v>8</v>
      </c>
      <c r="B18" s="47" t="s">
        <v>211</v>
      </c>
      <c r="C18" s="40" t="s">
        <v>9</v>
      </c>
      <c r="D18" s="73" t="s">
        <v>157</v>
      </c>
      <c r="E18" s="43" t="s">
        <v>23</v>
      </c>
      <c r="F18" s="50" t="s">
        <v>23</v>
      </c>
      <c r="G18" s="41">
        <v>45027</v>
      </c>
      <c r="H18" s="53">
        <v>57</v>
      </c>
      <c r="I18" s="39" t="s">
        <v>199</v>
      </c>
      <c r="J18" s="31" t="s">
        <v>167</v>
      </c>
    </row>
    <row r="19" spans="1:10" ht="15">
      <c r="A19" s="15"/>
      <c r="B19" s="67" t="s">
        <v>165</v>
      </c>
      <c r="C19" s="69"/>
      <c r="D19" s="9"/>
      <c r="E19" s="64"/>
      <c r="F19" s="77"/>
      <c r="G19" s="19">
        <f>SUBTOTAL(9,G18:G18)</f>
        <v>45027</v>
      </c>
      <c r="H19" s="53"/>
      <c r="I19" s="45"/>
      <c r="J19" s="31"/>
    </row>
    <row r="20" spans="1:10" ht="30">
      <c r="A20" s="15">
        <v>9</v>
      </c>
      <c r="B20" s="75" t="s">
        <v>154</v>
      </c>
      <c r="C20" s="40" t="s">
        <v>9</v>
      </c>
      <c r="D20" s="30" t="s">
        <v>77</v>
      </c>
      <c r="E20" s="28" t="s">
        <v>98</v>
      </c>
      <c r="F20" s="50" t="s">
        <v>36</v>
      </c>
      <c r="G20" s="41">
        <v>97200</v>
      </c>
      <c r="H20" s="53">
        <v>58</v>
      </c>
      <c r="I20" s="39" t="s">
        <v>199</v>
      </c>
      <c r="J20" s="31" t="s">
        <v>45</v>
      </c>
    </row>
    <row r="21" spans="1:10" ht="15">
      <c r="A21" s="17"/>
      <c r="B21" s="67" t="s">
        <v>183</v>
      </c>
      <c r="C21" s="70"/>
      <c r="D21" s="29"/>
      <c r="E21" s="71"/>
      <c r="F21" s="71"/>
      <c r="G21" s="19">
        <f>SUBTOTAL(9,G20:G20)</f>
        <v>97200</v>
      </c>
      <c r="H21" s="53"/>
      <c r="I21" s="39"/>
      <c r="J21" s="31"/>
    </row>
    <row r="22" spans="1:10" ht="30">
      <c r="A22" s="17">
        <v>10</v>
      </c>
      <c r="B22" s="27" t="s">
        <v>200</v>
      </c>
      <c r="C22" s="29" t="s">
        <v>9</v>
      </c>
      <c r="D22" s="33" t="s">
        <v>181</v>
      </c>
      <c r="E22" s="33" t="s">
        <v>72</v>
      </c>
      <c r="F22" s="32" t="s">
        <v>15</v>
      </c>
      <c r="G22" s="41">
        <v>75438</v>
      </c>
      <c r="H22" s="53">
        <v>59</v>
      </c>
      <c r="I22" s="39" t="s">
        <v>199</v>
      </c>
      <c r="J22" s="31" t="s">
        <v>201</v>
      </c>
    </row>
    <row r="23" spans="1:10" ht="15">
      <c r="A23" s="17"/>
      <c r="B23" s="133" t="s">
        <v>172</v>
      </c>
      <c r="C23" s="134"/>
      <c r="D23" s="71"/>
      <c r="E23" s="71"/>
      <c r="F23" s="71"/>
      <c r="G23" s="19">
        <f>SUBTOTAL(9,G22:G22)</f>
        <v>75438</v>
      </c>
      <c r="H23" s="53"/>
      <c r="I23" s="39"/>
      <c r="J23" s="31"/>
    </row>
    <row r="24" spans="1:10" ht="45">
      <c r="A24" s="15">
        <v>11</v>
      </c>
      <c r="B24" s="72" t="s">
        <v>212</v>
      </c>
      <c r="C24" s="80" t="s">
        <v>9</v>
      </c>
      <c r="D24" s="33" t="s">
        <v>213</v>
      </c>
      <c r="E24" s="32" t="s">
        <v>214</v>
      </c>
      <c r="F24" s="35" t="s">
        <v>14</v>
      </c>
      <c r="G24" s="41">
        <v>278363</v>
      </c>
      <c r="H24" s="53">
        <v>60</v>
      </c>
      <c r="I24" s="39" t="s">
        <v>199</v>
      </c>
      <c r="J24" s="31" t="s">
        <v>215</v>
      </c>
    </row>
    <row r="25" spans="1:10" ht="30">
      <c r="A25" s="15">
        <v>12</v>
      </c>
      <c r="B25" s="72" t="s">
        <v>212</v>
      </c>
      <c r="C25" s="80" t="s">
        <v>9</v>
      </c>
      <c r="D25" s="33" t="s">
        <v>216</v>
      </c>
      <c r="E25" s="28" t="s">
        <v>214</v>
      </c>
      <c r="F25" s="50" t="s">
        <v>14</v>
      </c>
      <c r="G25" s="41">
        <v>84800</v>
      </c>
      <c r="H25" s="60">
        <v>61</v>
      </c>
      <c r="I25" s="39" t="s">
        <v>199</v>
      </c>
      <c r="J25" s="31" t="s">
        <v>179</v>
      </c>
    </row>
    <row r="26" spans="1:10" ht="12.75">
      <c r="A26" s="17"/>
      <c r="B26" s="20" t="s">
        <v>11</v>
      </c>
      <c r="C26" s="17"/>
      <c r="D26" s="17"/>
      <c r="E26" s="17"/>
      <c r="F26" s="21"/>
      <c r="G26" s="19">
        <v>856278</v>
      </c>
      <c r="H26" s="19"/>
      <c r="I26" s="22"/>
      <c r="J26" s="19"/>
    </row>
    <row r="27" spans="1:10" ht="12.75">
      <c r="A27" s="23"/>
      <c r="B27" s="24"/>
      <c r="C27" s="23"/>
      <c r="D27" s="23"/>
      <c r="E27" s="23"/>
      <c r="F27" s="4"/>
      <c r="G27" s="25"/>
      <c r="H27" s="25"/>
      <c r="I27" s="25"/>
      <c r="J27" s="25"/>
    </row>
    <row r="28" spans="1:10" ht="15">
      <c r="A28" s="61" t="s">
        <v>101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1406" ht="12.75" customHeight="1"/>
    <row r="1471" ht="12.75" customHeight="1"/>
    <row r="1493" ht="12.75" customHeight="1"/>
    <row r="1496" ht="12.75" customHeight="1"/>
    <row r="1499" ht="12.75" customHeight="1"/>
    <row r="1532" ht="12.75" customHeight="1"/>
    <row r="1549" ht="12.75" customHeight="1"/>
    <row r="1634" ht="12.75" customHeight="1"/>
    <row r="1640" ht="12.75" customHeight="1"/>
    <row r="1642" ht="12.75" customHeight="1"/>
    <row r="1646" ht="12.75" customHeight="1"/>
    <row r="1693" ht="12.75" customHeight="1"/>
    <row r="1699" ht="12.75" customHeight="1"/>
    <row r="1764" ht="12.75" customHeight="1"/>
    <row r="1770" ht="12.75" customHeight="1"/>
    <row r="1772" ht="12.75" customHeight="1"/>
    <row r="1774" ht="12.75" customHeight="1"/>
    <row r="1858" ht="12.75" customHeight="1"/>
    <row r="1870" ht="12.75" customHeight="1"/>
    <row r="1872" ht="12.75" customHeight="1"/>
    <row r="1906" ht="12.75" customHeight="1"/>
    <row r="1943" ht="12.75" customHeight="1"/>
    <row r="1945" ht="12.75" customHeight="1"/>
    <row r="1993" ht="12.75" customHeight="1"/>
    <row r="1998" ht="12.75" customHeight="1"/>
    <row r="2005" ht="12.75" customHeight="1"/>
    <row r="2056" ht="12.75" customHeight="1"/>
    <row r="2137" ht="12.75" customHeight="1"/>
    <row r="2794" ht="12.75" customHeight="1"/>
    <row r="2853" ht="12.75" customHeight="1"/>
    <row r="2929" ht="12.75" customHeight="1"/>
    <row r="2990" ht="12.75" customHeight="1"/>
    <row r="3059" ht="12.75" customHeight="1"/>
    <row r="3064" ht="12.75" customHeight="1"/>
    <row r="3131" ht="12.75" customHeight="1"/>
    <row r="3144" ht="12.75" customHeight="1"/>
    <row r="3195" ht="12.75" customHeight="1"/>
    <row r="3206" ht="12.75" customHeight="1"/>
    <row r="3213" ht="15" customHeight="1"/>
    <row r="3258" ht="12.75" customHeight="1"/>
    <row r="3263" ht="12.75" customHeight="1"/>
    <row r="3265" ht="12.75" customHeight="1"/>
    <row r="3317" ht="12.75" customHeight="1"/>
    <row r="3323" ht="15" customHeight="1"/>
    <row r="3345" ht="12.75" customHeight="1"/>
    <row r="3351" ht="12.75" customHeight="1"/>
    <row r="3375" ht="12.75" customHeight="1"/>
    <row r="3385" ht="12.75" customHeight="1"/>
    <row r="3388" ht="15" customHeight="1"/>
    <row r="3424" ht="12.75" customHeight="1"/>
    <row r="3433" ht="12.75" customHeight="1"/>
    <row r="3435" ht="15" customHeight="1"/>
    <row r="3492" ht="12.75" customHeight="1"/>
    <row r="3500" ht="12.75" customHeight="1"/>
    <row r="3526" ht="12.75" customHeight="1"/>
    <row r="3532" ht="12.75" customHeight="1"/>
    <row r="3580" ht="12.75" customHeight="1"/>
    <row r="3593" ht="12.75" customHeight="1"/>
    <row r="3651" ht="12.75" customHeight="1"/>
    <row r="3658" ht="12.75" customHeight="1"/>
    <row r="3691" ht="12.75" customHeight="1"/>
    <row r="3707" ht="12.75" customHeight="1"/>
    <row r="3721" ht="12.75" customHeight="1"/>
    <row r="3750" ht="12.75" customHeight="1"/>
    <row r="3769" ht="12.75" customHeight="1"/>
    <row r="3829" ht="12.75" customHeight="1"/>
    <row r="3848" ht="12.75" customHeight="1"/>
    <row r="3897" ht="12.75" customHeight="1"/>
    <row r="3915" ht="12.75" customHeight="1"/>
    <row r="3969" ht="12.75" customHeight="1"/>
    <row r="3984" ht="12.75" customHeight="1"/>
    <row r="4031" ht="12.75" customHeight="1"/>
    <row r="4042" ht="12.75" customHeight="1"/>
    <row r="4114" ht="12.75" customHeight="1"/>
    <row r="4120" ht="12.75" customHeight="1"/>
    <row r="4123" ht="12.75" customHeight="1"/>
    <row r="4165" ht="12.75" customHeight="1"/>
    <row r="4171" ht="12.75" customHeight="1"/>
    <row r="4175" ht="12.75" customHeight="1"/>
    <row r="4218" ht="12.75" customHeight="1"/>
    <row r="4223" ht="12.75" customHeight="1"/>
    <row r="4227" ht="12.75" customHeight="1"/>
    <row r="4274" ht="12.75" customHeight="1"/>
    <row r="4284" ht="12.75" customHeight="1"/>
    <row r="4289" ht="15" customHeight="1"/>
    <row r="4329" ht="12.75" customHeight="1"/>
    <row r="4351" ht="12.75" customHeight="1"/>
    <row r="4356" ht="12.75" customHeight="1"/>
    <row r="4368" ht="12.75" customHeight="1"/>
    <row r="4412" ht="12.75" customHeight="1"/>
    <row r="4414" ht="15" customHeight="1"/>
    <row r="4439" ht="12.75" customHeight="1"/>
    <row r="4447" ht="12.75" customHeight="1"/>
    <row r="4459" ht="12.75" customHeight="1"/>
    <row r="4525" ht="12.75" customHeight="1"/>
    <row r="4532" ht="12.75" customHeight="1"/>
    <row r="4543" ht="12.75" customHeight="1"/>
    <row r="4619" ht="12.75" customHeight="1"/>
    <row r="4626" ht="12.75" customHeight="1"/>
    <row r="4639" ht="12.75" customHeight="1"/>
    <row r="4687" ht="12.75" customHeight="1"/>
    <row r="4722" ht="12.75" customHeight="1"/>
    <row r="4733" ht="12.75" customHeight="1"/>
    <row r="4746" ht="12.75" customHeight="1"/>
    <row r="4815" ht="12.75" customHeight="1"/>
    <row r="4821" ht="12.75" customHeight="1"/>
    <row r="4828" ht="12.75" customHeight="1"/>
    <row r="4878" ht="15" customHeight="1"/>
    <row r="4881" ht="12.75" customHeight="1"/>
    <row r="4905" ht="12.75" customHeight="1"/>
    <row r="4913" ht="12.75" customHeight="1"/>
    <row r="4924" ht="12.75" customHeight="1"/>
    <row r="4966" ht="12.75" customHeight="1"/>
    <row r="4987" ht="12.75" customHeight="1"/>
    <row r="4996" ht="12.75" customHeight="1"/>
    <row r="5024" ht="12.75" customHeight="1"/>
    <row r="5048" ht="12.75" customHeight="1"/>
    <row r="5054" ht="12.75" customHeight="1"/>
    <row r="5056" ht="12.75" customHeight="1"/>
    <row r="5076" ht="12.75" customHeight="1"/>
    <row r="5102" ht="12.75" customHeight="1"/>
    <row r="5107" ht="12.75" customHeight="1"/>
    <row r="5111" ht="12.75" customHeight="1"/>
    <row r="5130" ht="12.75" customHeight="1"/>
    <row r="5153" ht="12.75" customHeight="1"/>
    <row r="5158" ht="12.75" customHeight="1"/>
    <row r="5162" ht="12.75" customHeight="1"/>
    <row r="5179" ht="12.75" customHeight="1"/>
    <row r="5200" ht="12.75" customHeight="1"/>
    <row r="5206" ht="12.75" customHeight="1"/>
    <row r="5208" ht="12.75" customHeight="1"/>
    <row r="5213" ht="12.75" customHeight="1"/>
    <row r="5243" ht="12.75" customHeight="1"/>
    <row r="5265" ht="12.75" customHeight="1"/>
    <row r="5276" ht="12.75" customHeight="1"/>
    <row r="5321" ht="12.75" customHeight="1"/>
    <row r="5342" ht="12.75" customHeight="1"/>
    <row r="5349" ht="12.75" customHeight="1"/>
    <row r="5356" ht="12.75" customHeight="1"/>
    <row r="5365" ht="12.75" customHeight="1"/>
    <row r="5404" ht="12.75" customHeight="1"/>
    <row r="5430" ht="12.75" customHeight="1"/>
    <row r="5438" ht="12.75" customHeight="1"/>
    <row r="5442" ht="12.75" customHeight="1"/>
    <row r="5491" ht="12.75" customHeight="1"/>
    <row r="5510" ht="12.75" customHeight="1"/>
    <row r="5521" ht="12.75" customHeight="1"/>
    <row r="5568" ht="12.75" customHeight="1"/>
    <row r="5588" ht="12.75" customHeight="1"/>
    <row r="5594" ht="12.75" customHeight="1"/>
    <row r="5616" ht="12.75" customHeight="1"/>
    <row r="5632" ht="12.75" customHeight="1"/>
    <row r="5684" ht="12.75" customHeight="1"/>
    <row r="5705" ht="12.75" customHeight="1"/>
    <row r="5720" ht="12.75" customHeight="1"/>
    <row r="5766" ht="12.75" customHeight="1"/>
    <row r="5786" ht="12.75" customHeight="1"/>
    <row r="5799" ht="12.75" customHeight="1"/>
    <row r="5856" ht="12.75" customHeight="1"/>
    <row r="5881" ht="12.75" customHeight="1"/>
    <row r="5892" ht="12.75" customHeight="1"/>
    <row r="5912" ht="12.75" customHeight="1"/>
    <row r="5932" ht="12.75" customHeight="1"/>
    <row r="5946" ht="12.75" customHeight="1"/>
    <row r="5987" ht="12.75" customHeight="1"/>
    <row r="6007" ht="12.75" customHeight="1"/>
    <row r="6024" ht="12.75" customHeight="1"/>
    <row r="6062" ht="12.75" customHeight="1"/>
    <row r="6083" ht="12.75" customHeight="1"/>
    <row r="6091" ht="12.75" customHeight="1"/>
    <row r="6111" ht="12.75" customHeight="1"/>
    <row r="6132" ht="12.75" customHeight="1"/>
    <row r="6144" ht="12.75" customHeight="1"/>
    <row r="6147" ht="15" customHeight="1"/>
    <row r="6169" ht="12.75" customHeight="1"/>
    <row r="6189" ht="12.75" customHeight="1"/>
    <row r="6194" ht="12.75" customHeight="1"/>
    <row r="6204" ht="12.75" customHeight="1"/>
    <row r="6208" ht="15" customHeight="1"/>
    <row r="6245" ht="12.75" customHeight="1"/>
    <row r="6261" ht="12.75" customHeight="1"/>
    <row r="6272" ht="12.75" customHeight="1"/>
    <row r="6280" ht="12.75" customHeight="1"/>
    <row r="6286" ht="15" customHeight="1"/>
    <row r="6316" ht="12.75" customHeight="1"/>
    <row r="6335" ht="12.75" customHeight="1"/>
    <row r="6349" ht="12.75" customHeight="1"/>
    <row r="6354" ht="15" customHeight="1"/>
    <row r="6384" ht="12.75" customHeight="1"/>
    <row r="6404" ht="12.75" customHeight="1"/>
    <row r="6416" ht="15" customHeight="1"/>
    <row r="6424" ht="12.75" customHeight="1"/>
    <row r="6434" ht="15" customHeight="1"/>
    <row r="6472" ht="12.75" customHeight="1"/>
    <row r="6492" ht="12.75" customHeight="1"/>
    <row r="6497" ht="12.75" customHeight="1"/>
    <row r="6501" ht="15" customHeight="1"/>
    <row r="6513" ht="12.75" customHeight="1"/>
    <row r="6518" ht="15" customHeight="1"/>
    <row r="6546" ht="15" customHeight="1"/>
    <row r="6562" ht="12.75" customHeight="1"/>
    <row r="6577" ht="12.75" customHeight="1"/>
    <row r="6585" ht="15" customHeight="1"/>
    <row r="6594" ht="12.75" customHeight="1"/>
    <row r="6609" ht="15" customHeight="1"/>
    <row r="6655" ht="12.75" customHeight="1"/>
    <row r="6673" ht="12.75" customHeight="1"/>
    <row r="6697" ht="12.75" customHeight="1"/>
    <row r="6703" ht="15" customHeight="1"/>
    <row r="6737" ht="15" customHeight="1"/>
    <row r="6739" ht="15" customHeight="1"/>
    <row r="6741" ht="15" customHeight="1"/>
    <row r="6746" ht="12.75" customHeight="1"/>
    <row r="6763" ht="12.75" customHeight="1"/>
    <row r="6768" ht="12.75" customHeight="1"/>
    <row r="6777" ht="12.75" customHeight="1"/>
    <row r="6782" ht="15" customHeight="1"/>
    <row r="6822" ht="12.75" customHeight="1"/>
    <row r="6842" ht="12.75" customHeight="1"/>
    <row r="6862" ht="12.75" customHeight="1"/>
    <row r="6891" ht="12.75" customHeight="1"/>
    <row r="6911" ht="12.75" customHeight="1"/>
    <row r="6923" ht="12.75" customHeight="1"/>
    <row r="6927" ht="15" customHeight="1"/>
    <row r="6964" ht="12.75" customHeight="1"/>
    <row r="6985" ht="12.75" customHeight="1"/>
    <row r="6999" ht="12.75" customHeight="1"/>
    <row r="7003" ht="15" customHeight="1"/>
    <row r="7034" ht="12.75" customHeight="1"/>
    <row r="7054" ht="12.75" customHeight="1"/>
    <row r="7063" ht="12.75" customHeight="1"/>
    <row r="7069" ht="15" customHeight="1"/>
    <row r="7109" ht="12.75" customHeight="1"/>
    <row r="7131" ht="12.75" customHeight="1"/>
    <row r="7151" ht="12.75" customHeight="1"/>
    <row r="7155" ht="15" customHeight="1"/>
    <row r="7188" ht="12.75" customHeight="1"/>
    <row r="7208" ht="12.75" customHeight="1"/>
    <row r="7231" ht="15" customHeight="1"/>
    <row r="7235" ht="15" customHeight="1"/>
    <row r="7291" ht="12.75" customHeight="1"/>
    <row r="7312" ht="12.75" customHeight="1"/>
    <row r="7331" ht="15" customHeight="1"/>
    <row r="7343" ht="15" customHeight="1"/>
    <row r="7394" ht="12.75" customHeight="1"/>
    <row r="7398" ht="12.75" customHeight="1"/>
    <row r="7405" ht="12.75" customHeight="1"/>
    <row r="7424" ht="12.75" customHeight="1"/>
    <row r="7454" ht="15" customHeight="1"/>
    <row r="7462" ht="15" customHeight="1"/>
    <row r="7523" ht="12.75" customHeight="1"/>
    <row r="7543" ht="12.75" customHeight="1"/>
    <row r="7560" ht="15" customHeight="1"/>
    <row r="7565" ht="15" customHeight="1"/>
    <row r="7609" ht="12.75" customHeight="1"/>
    <row r="7629" ht="12.75" customHeight="1"/>
    <row r="7641" ht="15" customHeight="1"/>
    <row r="7648" ht="15" customHeight="1"/>
    <row r="7696" ht="12.75" customHeight="1"/>
    <row r="7714" ht="12.75" customHeight="1"/>
    <row r="7730" ht="15" customHeight="1"/>
    <row r="7734" ht="15" customHeight="1"/>
    <row r="7764" ht="12.75" customHeight="1"/>
    <row r="7784" ht="12.75" customHeight="1"/>
    <row r="7794" ht="15" customHeight="1"/>
    <row r="7796" ht="15" customHeight="1"/>
    <row r="7815" ht="12.75" customHeight="1"/>
    <row r="7836" ht="12.75" customHeight="1"/>
    <row r="7846" ht="15" customHeight="1"/>
    <row r="7848" ht="15" customHeight="1"/>
    <row r="7863" ht="12.75" customHeight="1"/>
    <row r="7880" ht="12.75" customHeight="1"/>
    <row r="7881" ht="12.75" customHeight="1"/>
    <row r="7882" ht="12.75" customHeight="1"/>
    <row r="7892" ht="15" customHeight="1"/>
    <row r="7917" ht="12.75" customHeight="1"/>
    <row r="7933" ht="12.75" customHeight="1"/>
    <row r="7934" ht="12.75" customHeight="1"/>
    <row r="7935" ht="12.75" customHeight="1"/>
    <row r="7941" ht="15" customHeight="1"/>
    <row r="7946" ht="15" customHeight="1"/>
    <row r="7975" ht="12.75" customHeight="1"/>
    <row r="7992" ht="12.75" customHeight="1"/>
    <row r="7993" ht="12.75" customHeight="1"/>
    <row r="7994" ht="12.75" customHeight="1"/>
    <row r="8025" ht="12.75" customHeight="1"/>
    <row r="8042" ht="12.75" customHeight="1"/>
    <row r="8043" ht="12.75" customHeight="1"/>
    <row r="8044" ht="12.75" customHeight="1"/>
    <row r="8054" ht="15" customHeight="1"/>
    <row r="8062" ht="15" customHeight="1"/>
    <row r="8090" ht="12.75" customHeight="1"/>
    <row r="8107" ht="12.75" customHeight="1"/>
    <row r="8108" ht="12.75" customHeight="1"/>
    <row r="8109" ht="12.75" customHeight="1"/>
    <row r="8112" ht="12.75" customHeight="1"/>
    <row r="8121" ht="15" customHeight="1"/>
    <row r="8124" ht="15" customHeight="1"/>
    <row r="8153" ht="12.75" customHeight="1"/>
    <row r="8170" ht="12.75" customHeight="1"/>
    <row r="8171" ht="12.75" customHeight="1"/>
    <row r="8172" ht="12.75" customHeight="1"/>
    <row r="8181" ht="15" customHeight="1"/>
    <row r="8190" ht="15" customHeight="1"/>
    <row r="8223" ht="12.75" customHeight="1"/>
    <row r="8240" ht="12.75" customHeight="1"/>
    <row r="8241" ht="12.75" customHeight="1"/>
    <row r="8242" ht="12.75" customHeight="1"/>
    <row r="8276" ht="15" customHeight="1"/>
    <row r="8308" ht="12.75" customHeight="1"/>
    <row r="8324" ht="12.75" customHeight="1"/>
    <row r="8325" ht="12.75" customHeight="1"/>
    <row r="8326" ht="12.75" customHeight="1"/>
    <row r="8345" ht="15" customHeight="1"/>
    <row r="8349" ht="15" customHeight="1"/>
    <row r="8377" ht="12.75" customHeight="1"/>
    <row r="8393" ht="12.75" customHeight="1"/>
    <row r="8394" ht="12.75" customHeight="1"/>
    <row r="8395" ht="12.75" customHeight="1"/>
    <row r="8402" ht="15" customHeight="1"/>
    <row r="8407" ht="15" customHeight="1"/>
    <row r="8442" ht="12.75" customHeight="1"/>
    <row r="8459" ht="12.75" customHeight="1"/>
    <row r="8460" ht="12.75" customHeight="1"/>
    <row r="8461" ht="12.75" customHeight="1"/>
    <row r="8468" ht="15" customHeight="1"/>
    <row r="8472" ht="15" customHeight="1"/>
    <row r="8495" ht="12.75" customHeight="1"/>
    <row r="8511" ht="12.75" customHeight="1"/>
    <row r="8512" ht="12.75" customHeight="1"/>
    <row r="8513" ht="12.75" customHeight="1"/>
    <row r="8516" ht="15" customHeight="1"/>
    <row r="8533" ht="12.75" customHeight="1"/>
    <row r="8553" ht="12.75" customHeight="1"/>
    <row r="8554" ht="12.75" customHeight="1"/>
    <row r="8555" ht="12.75" customHeight="1"/>
    <row r="8563" ht="15" customHeight="1"/>
    <row r="8565" ht="15" customHeight="1"/>
    <row r="8594" ht="12.75" customHeight="1"/>
    <row r="8610" ht="12.75" customHeight="1"/>
    <row r="8611" ht="12.75" customHeight="1"/>
    <row r="8612" ht="12.75" customHeight="1"/>
    <row r="8619" ht="15" customHeight="1"/>
    <row r="8621" ht="15" customHeight="1"/>
    <row r="8637" ht="12.75" customHeight="1"/>
    <row r="8654" ht="12.75" customHeight="1"/>
    <row r="8655" ht="12.75" customHeight="1"/>
    <row r="8656" ht="12.75" customHeight="1"/>
    <row r="8664" ht="15" customHeight="1"/>
    <row r="8667" ht="15" customHeight="1"/>
    <row r="8692" ht="12.75" customHeight="1"/>
    <row r="8711" ht="12.75" customHeight="1"/>
    <row r="8712" ht="12.75" customHeight="1"/>
    <row r="8713" ht="12.75" customHeight="1"/>
    <row r="8724" ht="15" customHeight="1"/>
    <row r="8728" ht="15" customHeight="1"/>
    <row r="8745" ht="12.75" customHeight="1"/>
    <row r="8767" ht="12.75" customHeight="1"/>
    <row r="8768" ht="12.75" customHeight="1"/>
    <row r="8769" ht="12.75" customHeight="1"/>
    <row r="8784" ht="15" customHeight="1"/>
    <row r="8789" ht="15" customHeight="1"/>
    <row r="8813" ht="15" customHeight="1"/>
    <row r="8816" ht="12.75" customHeight="1"/>
    <row r="8835" ht="12.75" customHeight="1"/>
    <row r="8836" ht="12.75" customHeight="1"/>
    <row r="8837" ht="12.75" customHeight="1"/>
    <row r="8841" ht="12.75" customHeight="1"/>
    <row r="8859" ht="12.75" customHeight="1"/>
    <row r="8860" ht="12.75" customHeight="1"/>
    <row r="8861" ht="12.75" customHeight="1"/>
    <row r="8876" ht="15" customHeight="1"/>
    <row r="8881" ht="15" customHeight="1"/>
    <row r="8908" ht="12.75" customHeight="1"/>
    <row r="8928" ht="15" customHeight="1"/>
    <row r="8929" ht="12.75" customHeight="1"/>
    <row r="8930" ht="12.75" customHeight="1"/>
    <row r="8933" ht="15" customHeight="1"/>
    <row r="8952" ht="15" customHeight="1"/>
    <row r="8959" ht="15" customHeight="1"/>
    <row r="8991" ht="15" customHeight="1"/>
    <row r="9001" ht="12.75" customHeight="1"/>
    <row r="9022" ht="15" customHeight="1"/>
    <row r="9023" ht="12.75" customHeight="1"/>
    <row r="9024" ht="12.75" customHeight="1"/>
    <row r="9056" ht="15" customHeight="1"/>
    <row r="9063" ht="15" customHeight="1"/>
    <row r="9101" ht="15" customHeight="1"/>
    <row r="9104" ht="12.75" customHeight="1"/>
    <row r="9124" ht="12.75" customHeight="1"/>
    <row r="9125" ht="12.75" customHeight="1"/>
    <row r="9126" ht="12.75" customHeight="1"/>
    <row r="9140" ht="12.75" customHeight="1"/>
    <row r="9158" ht="12.75" customHeight="1"/>
    <row r="9159" ht="12.75" customHeight="1"/>
    <row r="9160" ht="12.75" customHeight="1"/>
    <row r="9164" ht="12.75" customHeight="1"/>
    <row r="9183" ht="15" customHeight="1"/>
    <row r="9184" ht="12.75" customHeight="1"/>
    <row r="9185" ht="12.75" customHeight="1"/>
    <row r="9198" ht="15" customHeight="1"/>
    <row r="9205" ht="15" customHeight="1"/>
    <row r="9219" ht="15" customHeight="1"/>
    <row r="9233" ht="12.75" customHeight="1"/>
    <row r="9254" ht="15" customHeight="1"/>
    <row r="9255" ht="12.75" customHeight="1"/>
    <row r="9256" ht="12.75" customHeight="1"/>
    <row r="9273" ht="15" customHeight="1"/>
    <row r="9280" ht="15" customHeight="1"/>
    <row r="9309" ht="15" customHeight="1"/>
    <row r="9322" ht="12.75" customHeight="1"/>
    <row r="9344" ht="15" customHeight="1"/>
    <row r="9345" ht="12.75" customHeight="1"/>
    <row r="9346" ht="12.75" customHeight="1"/>
    <row r="9357" ht="15" customHeight="1"/>
    <row r="9362" ht="15" customHeight="1"/>
    <row r="9385" ht="12.75" customHeight="1"/>
    <row r="9409" ht="15" customHeight="1"/>
    <row r="9410" ht="12.75" customHeight="1"/>
    <row r="9411" ht="12.75" customHeight="1"/>
    <row r="9414" ht="15" customHeight="1"/>
    <row r="9417" ht="15" customHeight="1"/>
    <row r="9430" ht="12.75" customHeight="1"/>
    <row r="9448" ht="15" customHeight="1"/>
    <row r="9449" ht="12.75" customHeight="1"/>
    <row r="9450" ht="12.75" customHeight="1"/>
    <row r="9460" ht="15" customHeight="1"/>
    <row r="9465" ht="15" customHeight="1"/>
    <row r="9489" ht="12.75" customHeight="1"/>
    <row r="9509" ht="15" customHeight="1"/>
    <row r="9510" ht="12.75" customHeight="1"/>
    <row r="9511" ht="12.75" customHeight="1"/>
    <row r="9516" ht="15" customHeight="1"/>
    <row r="9519" ht="15" customHeight="1"/>
    <row r="9531" ht="15" customHeight="1"/>
    <row r="9536" ht="12.75" customHeight="1"/>
    <row r="9557" ht="15" customHeight="1"/>
    <row r="9558" ht="12.75" customHeight="1"/>
    <row r="9559" ht="12.75" customHeight="1"/>
    <row r="9563" ht="15" customHeight="1"/>
    <row r="9582" ht="12.75" customHeight="1"/>
    <row r="9593" ht="12.75" customHeight="1"/>
    <row r="9640" ht="12.75" customHeight="1"/>
    <row r="9893" ht="12.75" customHeight="1"/>
    <row r="9908" ht="15" customHeight="1"/>
    <row r="9909" ht="12.75" customHeight="1"/>
    <row r="9910" ht="12.75" customHeight="1"/>
    <row r="9917" ht="15" customHeight="1"/>
    <row r="9930" ht="12.75" customHeight="1"/>
  </sheetData>
  <sheetProtection/>
  <mergeCells count="9">
    <mergeCell ref="B3:I3"/>
    <mergeCell ref="B14:D14"/>
    <mergeCell ref="B23:C23"/>
    <mergeCell ref="A4:G4"/>
    <mergeCell ref="C5:C7"/>
    <mergeCell ref="E5:E7"/>
    <mergeCell ref="J5:J7"/>
    <mergeCell ref="H6:H7"/>
    <mergeCell ref="I6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22.28125" style="1" customWidth="1"/>
    <col min="4" max="4" width="24.28125" style="1" customWidth="1"/>
    <col min="5" max="5" width="19.57421875" style="1" customWidth="1"/>
    <col min="6" max="6" width="12.8515625" style="1" customWidth="1"/>
    <col min="7" max="7" width="8.710937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0:254" ht="1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9" ht="12.75">
      <c r="A2" s="3"/>
      <c r="B2" s="123" t="s">
        <v>12</v>
      </c>
      <c r="C2" s="123"/>
      <c r="D2" s="123"/>
      <c r="E2" s="123"/>
      <c r="F2" s="123"/>
      <c r="G2" s="123"/>
      <c r="H2" s="123"/>
      <c r="I2" s="5"/>
    </row>
    <row r="3" spans="1:9" ht="12.75">
      <c r="A3" s="124" t="s">
        <v>307</v>
      </c>
      <c r="B3" s="124"/>
      <c r="C3" s="124"/>
      <c r="D3" s="124"/>
      <c r="E3" s="124"/>
      <c r="F3" s="124"/>
      <c r="G3" s="5"/>
      <c r="H3" s="5"/>
      <c r="I3" s="5"/>
    </row>
    <row r="4" spans="1:9" ht="15">
      <c r="A4" s="59" t="s">
        <v>20</v>
      </c>
      <c r="B4" s="6"/>
      <c r="C4" s="6" t="s">
        <v>1</v>
      </c>
      <c r="D4" s="128" t="s">
        <v>61</v>
      </c>
      <c r="E4" s="7" t="s">
        <v>2</v>
      </c>
      <c r="F4" s="8" t="s">
        <v>3</v>
      </c>
      <c r="G4" s="9"/>
      <c r="H4" s="10"/>
      <c r="I4" s="128" t="s">
        <v>37</v>
      </c>
    </row>
    <row r="5" spans="1:9" ht="12.75">
      <c r="A5" s="11" t="s">
        <v>0</v>
      </c>
      <c r="B5" s="12" t="s">
        <v>5</v>
      </c>
      <c r="C5" s="12"/>
      <c r="D5" s="129"/>
      <c r="E5" s="13" t="s">
        <v>6</v>
      </c>
      <c r="F5" s="51" t="s">
        <v>7</v>
      </c>
      <c r="G5" s="131" t="s">
        <v>91</v>
      </c>
      <c r="H5" s="131" t="s">
        <v>92</v>
      </c>
      <c r="I5" s="129"/>
    </row>
    <row r="6" spans="1:9" ht="12.75">
      <c r="A6" s="14" t="s">
        <v>4</v>
      </c>
      <c r="B6" s="14"/>
      <c r="C6" s="14"/>
      <c r="D6" s="130"/>
      <c r="E6" s="16" t="s">
        <v>8</v>
      </c>
      <c r="F6" s="15"/>
      <c r="G6" s="132"/>
      <c r="H6" s="132"/>
      <c r="I6" s="130"/>
    </row>
    <row r="7" spans="1:9" ht="12.75">
      <c r="A7" s="17">
        <v>1</v>
      </c>
      <c r="B7" s="26">
        <v>2</v>
      </c>
      <c r="C7" s="15">
        <v>3</v>
      </c>
      <c r="D7" s="15">
        <v>4</v>
      </c>
      <c r="E7" s="16">
        <v>5</v>
      </c>
      <c r="F7" s="15">
        <v>6</v>
      </c>
      <c r="G7" s="15">
        <v>7</v>
      </c>
      <c r="H7" s="8">
        <v>8</v>
      </c>
      <c r="I7" s="17">
        <v>9</v>
      </c>
    </row>
    <row r="8" spans="1:9" ht="30">
      <c r="A8" s="17">
        <v>1</v>
      </c>
      <c r="B8" s="28" t="s">
        <v>308</v>
      </c>
      <c r="C8" s="28" t="s">
        <v>29</v>
      </c>
      <c r="D8" s="31" t="s">
        <v>14</v>
      </c>
      <c r="E8" s="28" t="s">
        <v>14</v>
      </c>
      <c r="F8" s="83">
        <v>295897</v>
      </c>
      <c r="G8" s="17">
        <v>62</v>
      </c>
      <c r="H8" s="31" t="s">
        <v>309</v>
      </c>
      <c r="I8" s="31" t="s">
        <v>310</v>
      </c>
    </row>
    <row r="9" spans="1:9" ht="30">
      <c r="A9" s="17">
        <v>2</v>
      </c>
      <c r="B9" s="28" t="s">
        <v>311</v>
      </c>
      <c r="C9" s="28" t="s">
        <v>150</v>
      </c>
      <c r="D9" s="31" t="s">
        <v>14</v>
      </c>
      <c r="E9" s="28" t="s">
        <v>14</v>
      </c>
      <c r="F9" s="41">
        <v>39139</v>
      </c>
      <c r="G9" s="53">
        <v>63</v>
      </c>
      <c r="H9" s="31" t="s">
        <v>309</v>
      </c>
      <c r="I9" s="31" t="s">
        <v>312</v>
      </c>
    </row>
    <row r="10" spans="1:9" ht="30">
      <c r="A10" s="17">
        <v>3</v>
      </c>
      <c r="B10" s="28" t="s">
        <v>311</v>
      </c>
      <c r="C10" s="28" t="s">
        <v>19</v>
      </c>
      <c r="D10" s="31" t="s">
        <v>14</v>
      </c>
      <c r="E10" s="28" t="s">
        <v>14</v>
      </c>
      <c r="F10" s="41">
        <v>16450</v>
      </c>
      <c r="G10" s="53">
        <v>64</v>
      </c>
      <c r="H10" s="31" t="s">
        <v>309</v>
      </c>
      <c r="I10" s="31" t="s">
        <v>274</v>
      </c>
    </row>
    <row r="11" spans="1:9" ht="30">
      <c r="A11" s="17">
        <v>4</v>
      </c>
      <c r="B11" s="28" t="s">
        <v>311</v>
      </c>
      <c r="C11" s="28" t="s">
        <v>16</v>
      </c>
      <c r="D11" s="31" t="s">
        <v>14</v>
      </c>
      <c r="E11" s="28" t="s">
        <v>14</v>
      </c>
      <c r="F11" s="41">
        <v>16530</v>
      </c>
      <c r="G11" s="53">
        <v>65</v>
      </c>
      <c r="H11" s="31" t="s">
        <v>309</v>
      </c>
      <c r="I11" s="31" t="s">
        <v>274</v>
      </c>
    </row>
    <row r="12" spans="1:9" ht="30">
      <c r="A12" s="17">
        <v>5</v>
      </c>
      <c r="B12" s="28" t="s">
        <v>313</v>
      </c>
      <c r="C12" s="28" t="s">
        <v>19</v>
      </c>
      <c r="D12" s="31" t="s">
        <v>14</v>
      </c>
      <c r="E12" s="28" t="s">
        <v>14</v>
      </c>
      <c r="F12" s="41">
        <v>65121</v>
      </c>
      <c r="G12" s="53">
        <v>66</v>
      </c>
      <c r="H12" s="31" t="s">
        <v>309</v>
      </c>
      <c r="I12" s="31" t="s">
        <v>314</v>
      </c>
    </row>
    <row r="13" spans="1:9" ht="30">
      <c r="A13" s="17">
        <v>6</v>
      </c>
      <c r="B13" s="28" t="s">
        <v>313</v>
      </c>
      <c r="C13" s="28" t="s">
        <v>16</v>
      </c>
      <c r="D13" s="31" t="s">
        <v>14</v>
      </c>
      <c r="E13" s="28" t="s">
        <v>14</v>
      </c>
      <c r="F13" s="41">
        <v>59800</v>
      </c>
      <c r="G13" s="17">
        <v>67</v>
      </c>
      <c r="H13" s="31" t="s">
        <v>309</v>
      </c>
      <c r="I13" s="31" t="s">
        <v>315</v>
      </c>
    </row>
    <row r="14" spans="1:9" ht="30">
      <c r="A14" s="17">
        <v>7</v>
      </c>
      <c r="B14" s="87" t="s">
        <v>316</v>
      </c>
      <c r="C14" s="43" t="s">
        <v>251</v>
      </c>
      <c r="D14" s="31" t="s">
        <v>13</v>
      </c>
      <c r="E14" s="31" t="s">
        <v>13</v>
      </c>
      <c r="F14" s="41">
        <v>95360</v>
      </c>
      <c r="G14" s="17">
        <v>68</v>
      </c>
      <c r="H14" s="31" t="s">
        <v>317</v>
      </c>
      <c r="I14" s="31" t="s">
        <v>45</v>
      </c>
    </row>
    <row r="15" spans="1:9" ht="15">
      <c r="A15" s="17">
        <v>8</v>
      </c>
      <c r="B15" s="87" t="s">
        <v>318</v>
      </c>
      <c r="C15" s="43" t="s">
        <v>319</v>
      </c>
      <c r="D15" s="31" t="s">
        <v>13</v>
      </c>
      <c r="E15" s="31" t="s">
        <v>13</v>
      </c>
      <c r="F15" s="41">
        <v>129115</v>
      </c>
      <c r="G15" s="17">
        <v>69</v>
      </c>
      <c r="H15" s="31" t="s">
        <v>317</v>
      </c>
      <c r="I15" s="31" t="s">
        <v>320</v>
      </c>
    </row>
    <row r="16" spans="1:9" ht="30">
      <c r="A16" s="17">
        <v>9</v>
      </c>
      <c r="B16" s="87" t="s">
        <v>321</v>
      </c>
      <c r="C16" s="43" t="s">
        <v>27</v>
      </c>
      <c r="D16" s="31" t="s">
        <v>13</v>
      </c>
      <c r="E16" s="31" t="s">
        <v>13</v>
      </c>
      <c r="F16" s="41">
        <v>307890</v>
      </c>
      <c r="G16" s="17">
        <v>70</v>
      </c>
      <c r="H16" s="31" t="s">
        <v>317</v>
      </c>
      <c r="I16" s="31" t="s">
        <v>322</v>
      </c>
    </row>
    <row r="17" spans="1:9" ht="30">
      <c r="A17" s="17">
        <v>10</v>
      </c>
      <c r="B17" s="28" t="s">
        <v>323</v>
      </c>
      <c r="C17" s="43" t="s">
        <v>27</v>
      </c>
      <c r="D17" s="31" t="s">
        <v>13</v>
      </c>
      <c r="E17" s="31" t="s">
        <v>13</v>
      </c>
      <c r="F17" s="41">
        <v>127718</v>
      </c>
      <c r="G17" s="17">
        <v>71</v>
      </c>
      <c r="H17" s="31" t="s">
        <v>317</v>
      </c>
      <c r="I17" s="31" t="s">
        <v>324</v>
      </c>
    </row>
    <row r="18" spans="1:9" ht="30">
      <c r="A18" s="17">
        <v>11</v>
      </c>
      <c r="B18" s="28" t="s">
        <v>325</v>
      </c>
      <c r="C18" s="43" t="s">
        <v>326</v>
      </c>
      <c r="D18" s="31" t="s">
        <v>13</v>
      </c>
      <c r="E18" s="31" t="s">
        <v>13</v>
      </c>
      <c r="F18" s="41">
        <v>207685</v>
      </c>
      <c r="G18" s="17">
        <v>72</v>
      </c>
      <c r="H18" s="31" t="s">
        <v>317</v>
      </c>
      <c r="I18" s="31" t="s">
        <v>45</v>
      </c>
    </row>
    <row r="19" spans="1:9" ht="30">
      <c r="A19" s="17">
        <v>12</v>
      </c>
      <c r="B19" s="43" t="s">
        <v>327</v>
      </c>
      <c r="C19" s="28" t="s">
        <v>251</v>
      </c>
      <c r="D19" s="28" t="s">
        <v>15</v>
      </c>
      <c r="E19" s="28" t="s">
        <v>15</v>
      </c>
      <c r="F19" s="41">
        <v>8056</v>
      </c>
      <c r="G19" s="17">
        <v>73</v>
      </c>
      <c r="H19" s="31" t="s">
        <v>309</v>
      </c>
      <c r="I19" s="31" t="s">
        <v>45</v>
      </c>
    </row>
    <row r="20" spans="1:9" ht="30">
      <c r="A20" s="17">
        <v>13</v>
      </c>
      <c r="B20" s="43" t="s">
        <v>327</v>
      </c>
      <c r="C20" s="28" t="s">
        <v>155</v>
      </c>
      <c r="D20" s="28" t="s">
        <v>15</v>
      </c>
      <c r="E20" s="28" t="s">
        <v>15</v>
      </c>
      <c r="F20" s="41">
        <v>38706</v>
      </c>
      <c r="G20" s="17">
        <v>74</v>
      </c>
      <c r="H20" s="31" t="s">
        <v>309</v>
      </c>
      <c r="I20" s="31" t="s">
        <v>45</v>
      </c>
    </row>
    <row r="21" spans="1:9" ht="30">
      <c r="A21" s="17">
        <v>14</v>
      </c>
      <c r="B21" s="43" t="s">
        <v>328</v>
      </c>
      <c r="C21" s="28" t="s">
        <v>150</v>
      </c>
      <c r="D21" s="28" t="s">
        <v>15</v>
      </c>
      <c r="E21" s="28" t="s">
        <v>15</v>
      </c>
      <c r="F21" s="41">
        <v>203572</v>
      </c>
      <c r="G21" s="17">
        <v>75</v>
      </c>
      <c r="H21" s="31" t="s">
        <v>309</v>
      </c>
      <c r="I21" s="31" t="s">
        <v>329</v>
      </c>
    </row>
    <row r="22" spans="1:11" ht="30">
      <c r="A22" s="17">
        <v>15</v>
      </c>
      <c r="B22" s="43" t="s">
        <v>209</v>
      </c>
      <c r="C22" s="28" t="s">
        <v>330</v>
      </c>
      <c r="D22" s="28" t="s">
        <v>15</v>
      </c>
      <c r="E22" s="28" t="s">
        <v>15</v>
      </c>
      <c r="F22" s="41">
        <v>84902</v>
      </c>
      <c r="G22" s="17">
        <v>76</v>
      </c>
      <c r="H22" s="31" t="s">
        <v>309</v>
      </c>
      <c r="I22" s="31" t="s">
        <v>331</v>
      </c>
      <c r="K22" s="1" t="s">
        <v>332</v>
      </c>
    </row>
    <row r="23" spans="1:9" ht="30">
      <c r="A23" s="17">
        <v>16</v>
      </c>
      <c r="B23" s="28" t="s">
        <v>333</v>
      </c>
      <c r="C23" s="28" t="s">
        <v>41</v>
      </c>
      <c r="D23" s="43" t="s">
        <v>23</v>
      </c>
      <c r="E23" s="43" t="s">
        <v>23</v>
      </c>
      <c r="F23" s="41">
        <v>274359</v>
      </c>
      <c r="G23" s="53">
        <v>77</v>
      </c>
      <c r="H23" s="31" t="s">
        <v>309</v>
      </c>
      <c r="I23" s="31" t="s">
        <v>334</v>
      </c>
    </row>
    <row r="24" spans="1:9" ht="30">
      <c r="A24" s="17">
        <v>17</v>
      </c>
      <c r="B24" s="43" t="s">
        <v>335</v>
      </c>
      <c r="C24" s="28" t="s">
        <v>336</v>
      </c>
      <c r="D24" s="43" t="s">
        <v>23</v>
      </c>
      <c r="E24" s="43" t="s">
        <v>23</v>
      </c>
      <c r="F24" s="41">
        <v>166457</v>
      </c>
      <c r="G24" s="53">
        <v>78</v>
      </c>
      <c r="H24" s="31" t="s">
        <v>309</v>
      </c>
      <c r="I24" s="31" t="s">
        <v>60</v>
      </c>
    </row>
    <row r="25" spans="1:9" ht="45">
      <c r="A25" s="17">
        <v>18</v>
      </c>
      <c r="B25" s="87" t="s">
        <v>337</v>
      </c>
      <c r="C25" s="28" t="s">
        <v>338</v>
      </c>
      <c r="D25" s="28" t="s">
        <v>238</v>
      </c>
      <c r="E25" s="43" t="s">
        <v>238</v>
      </c>
      <c r="F25" s="41">
        <v>170979</v>
      </c>
      <c r="G25" s="53">
        <v>79</v>
      </c>
      <c r="H25" s="31" t="s">
        <v>309</v>
      </c>
      <c r="I25" s="31" t="s">
        <v>339</v>
      </c>
    </row>
    <row r="26" spans="1:9" ht="30">
      <c r="A26" s="17">
        <v>19</v>
      </c>
      <c r="B26" s="88" t="s">
        <v>340</v>
      </c>
      <c r="C26" s="28" t="s">
        <v>77</v>
      </c>
      <c r="D26" s="28" t="s">
        <v>98</v>
      </c>
      <c r="E26" s="43" t="s">
        <v>36</v>
      </c>
      <c r="F26" s="41">
        <v>97100</v>
      </c>
      <c r="G26" s="53">
        <v>80</v>
      </c>
      <c r="H26" s="31" t="s">
        <v>341</v>
      </c>
      <c r="I26" s="31" t="s">
        <v>45</v>
      </c>
    </row>
    <row r="27" spans="1:9" ht="15">
      <c r="A27" s="17">
        <v>20</v>
      </c>
      <c r="B27" s="28" t="s">
        <v>342</v>
      </c>
      <c r="C27" s="28" t="s">
        <v>24</v>
      </c>
      <c r="D27" s="28" t="s">
        <v>72</v>
      </c>
      <c r="E27" s="31" t="s">
        <v>15</v>
      </c>
      <c r="F27" s="41">
        <v>388635</v>
      </c>
      <c r="G27" s="53">
        <v>81</v>
      </c>
      <c r="H27" s="31" t="s">
        <v>309</v>
      </c>
      <c r="I27" s="31" t="s">
        <v>343</v>
      </c>
    </row>
    <row r="28" spans="1:9" ht="30">
      <c r="A28" s="17">
        <v>21</v>
      </c>
      <c r="B28" s="28" t="s">
        <v>344</v>
      </c>
      <c r="C28" s="28" t="s">
        <v>283</v>
      </c>
      <c r="D28" s="31" t="s">
        <v>214</v>
      </c>
      <c r="E28" s="28" t="s">
        <v>14</v>
      </c>
      <c r="F28" s="41">
        <v>143320</v>
      </c>
      <c r="G28" s="53">
        <v>82</v>
      </c>
      <c r="H28" s="31" t="s">
        <v>341</v>
      </c>
      <c r="I28" s="31" t="s">
        <v>345</v>
      </c>
    </row>
    <row r="29" spans="1:9" ht="45">
      <c r="A29" s="17">
        <v>22</v>
      </c>
      <c r="B29" s="28" t="s">
        <v>346</v>
      </c>
      <c r="C29" s="28" t="s">
        <v>347</v>
      </c>
      <c r="D29" s="28" t="s">
        <v>214</v>
      </c>
      <c r="E29" s="43" t="s">
        <v>36</v>
      </c>
      <c r="F29" s="41">
        <v>28458</v>
      </c>
      <c r="G29" s="60">
        <v>83</v>
      </c>
      <c r="H29" s="31" t="s">
        <v>341</v>
      </c>
      <c r="I29" s="31" t="s">
        <v>348</v>
      </c>
    </row>
    <row r="30" spans="1:9" ht="45">
      <c r="A30" s="17">
        <v>23</v>
      </c>
      <c r="B30" s="31" t="s">
        <v>349</v>
      </c>
      <c r="C30" s="28" t="s">
        <v>288</v>
      </c>
      <c r="D30" s="28" t="s">
        <v>289</v>
      </c>
      <c r="E30" s="43" t="s">
        <v>290</v>
      </c>
      <c r="F30" s="41">
        <v>163533</v>
      </c>
      <c r="G30" s="53">
        <v>4</v>
      </c>
      <c r="H30" s="86" t="s">
        <v>350</v>
      </c>
      <c r="I30" s="31" t="s">
        <v>351</v>
      </c>
    </row>
    <row r="31" spans="1:9" ht="30">
      <c r="A31" s="17">
        <v>24</v>
      </c>
      <c r="B31" s="31" t="s">
        <v>352</v>
      </c>
      <c r="C31" s="28" t="s">
        <v>353</v>
      </c>
      <c r="D31" s="28" t="s">
        <v>354</v>
      </c>
      <c r="E31" s="43" t="s">
        <v>15</v>
      </c>
      <c r="F31" s="41">
        <v>88765</v>
      </c>
      <c r="G31" s="53">
        <v>7</v>
      </c>
      <c r="H31" s="86" t="s">
        <v>355</v>
      </c>
      <c r="I31" s="31"/>
    </row>
    <row r="32" spans="1:9" ht="12.75">
      <c r="A32" s="17"/>
      <c r="B32" s="20" t="s">
        <v>11</v>
      </c>
      <c r="C32" s="17"/>
      <c r="D32" s="17"/>
      <c r="E32" s="21"/>
      <c r="F32" s="19">
        <v>3217547</v>
      </c>
      <c r="G32" s="19"/>
      <c r="H32" s="19"/>
      <c r="I32" s="19"/>
    </row>
    <row r="33" spans="1:9" ht="12.75">
      <c r="A33" s="23"/>
      <c r="B33" s="24"/>
      <c r="C33" s="23"/>
      <c r="D33" s="23"/>
      <c r="E33" s="4"/>
      <c r="F33" s="25"/>
      <c r="G33" s="25"/>
      <c r="H33" s="25"/>
      <c r="I33" s="25"/>
    </row>
    <row r="34" spans="1:9" ht="15">
      <c r="A34" s="61" t="s">
        <v>101</v>
      </c>
      <c r="B34" s="3"/>
      <c r="C34" s="3"/>
      <c r="D34" s="3"/>
      <c r="E34" s="3"/>
      <c r="F34" s="3"/>
      <c r="G34" s="3"/>
      <c r="H34" s="3"/>
      <c r="I34" s="3"/>
    </row>
  </sheetData>
  <sheetProtection/>
  <mergeCells count="6">
    <mergeCell ref="B2:H2"/>
    <mergeCell ref="A3:F3"/>
    <mergeCell ref="D4:D6"/>
    <mergeCell ref="I4:I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6"/>
  <sheetViews>
    <sheetView zoomScalePageLayoutView="0" workbookViewId="0" topLeftCell="A1">
      <selection activeCell="A4" sqref="A4:I7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22.28125" style="1" customWidth="1"/>
    <col min="4" max="4" width="22.7109375" style="1" customWidth="1"/>
    <col min="5" max="5" width="19.57421875" style="1" customWidth="1"/>
    <col min="6" max="6" width="12.8515625" style="1" customWidth="1"/>
    <col min="7" max="7" width="8.710937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0:254" ht="1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9" ht="12.75">
      <c r="A2" s="3"/>
      <c r="B2" s="123" t="s">
        <v>12</v>
      </c>
      <c r="C2" s="123"/>
      <c r="D2" s="123"/>
      <c r="E2" s="123"/>
      <c r="F2" s="123"/>
      <c r="G2" s="123"/>
      <c r="H2" s="123"/>
      <c r="I2" s="5"/>
    </row>
    <row r="3" spans="1:9" ht="12.75">
      <c r="A3" s="124" t="s">
        <v>217</v>
      </c>
      <c r="B3" s="124"/>
      <c r="C3" s="124"/>
      <c r="D3" s="124"/>
      <c r="E3" s="124"/>
      <c r="F3" s="124"/>
      <c r="G3" s="5"/>
      <c r="H3" s="5"/>
      <c r="I3" s="5"/>
    </row>
    <row r="4" spans="1:9" ht="15">
      <c r="A4" s="59" t="s">
        <v>20</v>
      </c>
      <c r="B4" s="6"/>
      <c r="C4" s="6" t="s">
        <v>1</v>
      </c>
      <c r="D4" s="128" t="s">
        <v>61</v>
      </c>
      <c r="E4" s="7" t="s">
        <v>2</v>
      </c>
      <c r="F4" s="8" t="s">
        <v>3</v>
      </c>
      <c r="G4" s="9"/>
      <c r="H4" s="10"/>
      <c r="I4" s="128" t="s">
        <v>37</v>
      </c>
    </row>
    <row r="5" spans="1:9" ht="12.75">
      <c r="A5" s="11" t="s">
        <v>0</v>
      </c>
      <c r="B5" s="12" t="s">
        <v>5</v>
      </c>
      <c r="C5" s="12"/>
      <c r="D5" s="129"/>
      <c r="E5" s="13" t="s">
        <v>6</v>
      </c>
      <c r="F5" s="51" t="s">
        <v>7</v>
      </c>
      <c r="G5" s="131" t="s">
        <v>91</v>
      </c>
      <c r="H5" s="131" t="s">
        <v>92</v>
      </c>
      <c r="I5" s="129"/>
    </row>
    <row r="6" spans="1:9" ht="12.75">
      <c r="A6" s="14" t="s">
        <v>4</v>
      </c>
      <c r="B6" s="14"/>
      <c r="C6" s="14"/>
      <c r="D6" s="130"/>
      <c r="E6" s="16" t="s">
        <v>8</v>
      </c>
      <c r="F6" s="15"/>
      <c r="G6" s="132"/>
      <c r="H6" s="132"/>
      <c r="I6" s="130"/>
    </row>
    <row r="7" spans="1:9" ht="12.75">
      <c r="A7" s="17">
        <v>1</v>
      </c>
      <c r="B7" s="26">
        <v>2</v>
      </c>
      <c r="C7" s="15">
        <v>3</v>
      </c>
      <c r="D7" s="15">
        <v>4</v>
      </c>
      <c r="E7" s="16">
        <v>5</v>
      </c>
      <c r="F7" s="15">
        <v>6</v>
      </c>
      <c r="G7" s="15">
        <v>7</v>
      </c>
      <c r="H7" s="8">
        <v>8</v>
      </c>
      <c r="I7" s="17">
        <v>9</v>
      </c>
    </row>
    <row r="8" spans="1:9" ht="30">
      <c r="A8" s="17">
        <v>1</v>
      </c>
      <c r="B8" s="81" t="s">
        <v>218</v>
      </c>
      <c r="C8" s="81" t="s">
        <v>219</v>
      </c>
      <c r="D8" s="46" t="s">
        <v>220</v>
      </c>
      <c r="E8" s="46" t="s">
        <v>35</v>
      </c>
      <c r="F8" s="82">
        <v>91071</v>
      </c>
      <c r="G8" s="17">
        <v>148</v>
      </c>
      <c r="H8" s="31" t="s">
        <v>221</v>
      </c>
      <c r="I8" s="31" t="s">
        <v>45</v>
      </c>
    </row>
    <row r="9" spans="1:9" ht="30">
      <c r="A9" s="17">
        <v>2</v>
      </c>
      <c r="B9" s="81" t="s">
        <v>222</v>
      </c>
      <c r="C9" s="81" t="s">
        <v>65</v>
      </c>
      <c r="D9" s="46" t="s">
        <v>223</v>
      </c>
      <c r="E9" s="81" t="s">
        <v>14</v>
      </c>
      <c r="F9" s="83">
        <v>261851</v>
      </c>
      <c r="G9" s="17">
        <v>84</v>
      </c>
      <c r="H9" s="31" t="s">
        <v>221</v>
      </c>
      <c r="I9" s="31" t="s">
        <v>224</v>
      </c>
    </row>
    <row r="10" spans="1:9" ht="30">
      <c r="A10" s="17">
        <v>3</v>
      </c>
      <c r="B10" s="81" t="s">
        <v>225</v>
      </c>
      <c r="C10" s="81" t="s">
        <v>65</v>
      </c>
      <c r="D10" s="46" t="s">
        <v>223</v>
      </c>
      <c r="E10" s="81" t="s">
        <v>14</v>
      </c>
      <c r="F10" s="82">
        <v>260735</v>
      </c>
      <c r="G10" s="17">
        <v>85</v>
      </c>
      <c r="H10" s="31" t="s">
        <v>221</v>
      </c>
      <c r="I10" s="31" t="s">
        <v>224</v>
      </c>
    </row>
    <row r="11" spans="1:9" ht="30">
      <c r="A11" s="17">
        <v>4</v>
      </c>
      <c r="B11" s="81" t="s">
        <v>226</v>
      </c>
      <c r="C11" s="46" t="s">
        <v>227</v>
      </c>
      <c r="D11" s="46" t="s">
        <v>10</v>
      </c>
      <c r="E11" s="81" t="s">
        <v>14</v>
      </c>
      <c r="F11" s="82">
        <v>81289</v>
      </c>
      <c r="G11" s="17">
        <v>159</v>
      </c>
      <c r="H11" s="31" t="s">
        <v>221</v>
      </c>
      <c r="I11" s="31" t="s">
        <v>228</v>
      </c>
    </row>
    <row r="12" spans="1:9" ht="30">
      <c r="A12" s="17">
        <v>5</v>
      </c>
      <c r="B12" s="81" t="s">
        <v>229</v>
      </c>
      <c r="C12" s="46" t="s">
        <v>227</v>
      </c>
      <c r="D12" s="46" t="s">
        <v>10</v>
      </c>
      <c r="E12" s="81" t="s">
        <v>14</v>
      </c>
      <c r="F12" s="82">
        <v>14204</v>
      </c>
      <c r="G12" s="17">
        <v>158</v>
      </c>
      <c r="H12" s="31" t="s">
        <v>221</v>
      </c>
      <c r="I12" s="31" t="s">
        <v>230</v>
      </c>
    </row>
    <row r="13" spans="1:9" ht="30">
      <c r="A13" s="17">
        <v>6</v>
      </c>
      <c r="B13" s="81" t="s">
        <v>231</v>
      </c>
      <c r="C13" s="46" t="s">
        <v>227</v>
      </c>
      <c r="D13" s="46" t="s">
        <v>10</v>
      </c>
      <c r="E13" s="46" t="s">
        <v>13</v>
      </c>
      <c r="F13" s="82">
        <v>31398</v>
      </c>
      <c r="G13" s="17">
        <v>174</v>
      </c>
      <c r="H13" s="31" t="s">
        <v>221</v>
      </c>
      <c r="I13" s="31" t="s">
        <v>232</v>
      </c>
    </row>
    <row r="14" spans="1:9" ht="30">
      <c r="A14" s="17">
        <v>7</v>
      </c>
      <c r="B14" s="81" t="s">
        <v>233</v>
      </c>
      <c r="C14" s="46" t="s">
        <v>227</v>
      </c>
      <c r="D14" s="46" t="s">
        <v>10</v>
      </c>
      <c r="E14" s="46" t="s">
        <v>13</v>
      </c>
      <c r="F14" s="82">
        <v>31167</v>
      </c>
      <c r="G14" s="17">
        <v>133</v>
      </c>
      <c r="H14" s="31" t="s">
        <v>221</v>
      </c>
      <c r="I14" s="31" t="s">
        <v>234</v>
      </c>
    </row>
    <row r="15" spans="1:9" ht="15">
      <c r="A15" s="17">
        <v>8</v>
      </c>
      <c r="B15" s="81" t="s">
        <v>235</v>
      </c>
      <c r="C15" s="46" t="s">
        <v>227</v>
      </c>
      <c r="D15" s="46" t="s">
        <v>10</v>
      </c>
      <c r="E15" s="46" t="s">
        <v>13</v>
      </c>
      <c r="F15" s="82">
        <v>31467</v>
      </c>
      <c r="G15" s="17">
        <v>131</v>
      </c>
      <c r="H15" s="31" t="s">
        <v>221</v>
      </c>
      <c r="I15" s="31" t="s">
        <v>236</v>
      </c>
    </row>
    <row r="16" spans="1:9" ht="30">
      <c r="A16" s="17">
        <v>9</v>
      </c>
      <c r="B16" s="81" t="s">
        <v>237</v>
      </c>
      <c r="C16" s="46" t="s">
        <v>227</v>
      </c>
      <c r="D16" s="46" t="s">
        <v>10</v>
      </c>
      <c r="E16" s="81" t="s">
        <v>238</v>
      </c>
      <c r="F16" s="82">
        <v>24354</v>
      </c>
      <c r="G16" s="17">
        <v>132</v>
      </c>
      <c r="H16" s="31" t="s">
        <v>221</v>
      </c>
      <c r="I16" s="31" t="s">
        <v>234</v>
      </c>
    </row>
    <row r="17" spans="1:9" ht="30">
      <c r="A17" s="17">
        <v>10</v>
      </c>
      <c r="B17" s="81" t="s">
        <v>239</v>
      </c>
      <c r="C17" s="46" t="s">
        <v>227</v>
      </c>
      <c r="D17" s="46" t="s">
        <v>10</v>
      </c>
      <c r="E17" s="46" t="s">
        <v>23</v>
      </c>
      <c r="F17" s="82">
        <v>36494</v>
      </c>
      <c r="G17" s="17">
        <v>134</v>
      </c>
      <c r="H17" s="31" t="s">
        <v>221</v>
      </c>
      <c r="I17" s="31" t="s">
        <v>240</v>
      </c>
    </row>
    <row r="18" spans="1:9" ht="15">
      <c r="A18" s="17">
        <v>11</v>
      </c>
      <c r="B18" s="81" t="s">
        <v>241</v>
      </c>
      <c r="C18" s="46" t="s">
        <v>227</v>
      </c>
      <c r="D18" s="46" t="s">
        <v>10</v>
      </c>
      <c r="E18" s="46" t="s">
        <v>23</v>
      </c>
      <c r="F18" s="82">
        <v>50819</v>
      </c>
      <c r="G18" s="17">
        <v>135</v>
      </c>
      <c r="H18" s="31" t="s">
        <v>221</v>
      </c>
      <c r="I18" s="31" t="s">
        <v>242</v>
      </c>
    </row>
    <row r="19" spans="1:9" ht="30">
      <c r="A19" s="17">
        <v>12</v>
      </c>
      <c r="B19" s="81" t="s">
        <v>243</v>
      </c>
      <c r="C19" s="46" t="s">
        <v>227</v>
      </c>
      <c r="D19" s="46" t="s">
        <v>10</v>
      </c>
      <c r="E19" s="46" t="s">
        <v>23</v>
      </c>
      <c r="F19" s="82">
        <v>34523</v>
      </c>
      <c r="G19" s="17">
        <v>176</v>
      </c>
      <c r="H19" s="31" t="s">
        <v>221</v>
      </c>
      <c r="I19" s="31" t="s">
        <v>232</v>
      </c>
    </row>
    <row r="20" spans="1:9" ht="30">
      <c r="A20" s="17">
        <v>13</v>
      </c>
      <c r="B20" s="81" t="s">
        <v>244</v>
      </c>
      <c r="C20" s="81" t="s">
        <v>245</v>
      </c>
      <c r="D20" s="46" t="s">
        <v>14</v>
      </c>
      <c r="E20" s="81" t="s">
        <v>14</v>
      </c>
      <c r="F20" s="83">
        <v>199324</v>
      </c>
      <c r="G20" s="17">
        <v>86</v>
      </c>
      <c r="H20" s="31" t="s">
        <v>221</v>
      </c>
      <c r="I20" s="31" t="s">
        <v>246</v>
      </c>
    </row>
    <row r="21" spans="1:9" ht="30">
      <c r="A21" s="17">
        <v>14</v>
      </c>
      <c r="B21" s="81" t="s">
        <v>247</v>
      </c>
      <c r="C21" s="81" t="s">
        <v>21</v>
      </c>
      <c r="D21" s="46" t="s">
        <v>14</v>
      </c>
      <c r="E21" s="81" t="s">
        <v>14</v>
      </c>
      <c r="F21" s="41">
        <v>141317</v>
      </c>
      <c r="G21" s="53">
        <v>87</v>
      </c>
      <c r="H21" s="31" t="s">
        <v>221</v>
      </c>
      <c r="I21" s="31" t="s">
        <v>248</v>
      </c>
    </row>
    <row r="22" spans="1:9" ht="30">
      <c r="A22" s="17">
        <v>15</v>
      </c>
      <c r="B22" s="81" t="s">
        <v>249</v>
      </c>
      <c r="C22" s="81" t="s">
        <v>155</v>
      </c>
      <c r="D22" s="46" t="s">
        <v>14</v>
      </c>
      <c r="E22" s="81" t="s">
        <v>14</v>
      </c>
      <c r="F22" s="41">
        <v>25078</v>
      </c>
      <c r="G22" s="53">
        <v>88</v>
      </c>
      <c r="H22" s="31" t="s">
        <v>221</v>
      </c>
      <c r="I22" s="31" t="s">
        <v>45</v>
      </c>
    </row>
    <row r="23" spans="1:9" ht="30">
      <c r="A23" s="17">
        <v>16</v>
      </c>
      <c r="B23" s="81" t="s">
        <v>250</v>
      </c>
      <c r="C23" s="81" t="s">
        <v>251</v>
      </c>
      <c r="D23" s="46" t="s">
        <v>14</v>
      </c>
      <c r="E23" s="81" t="s">
        <v>14</v>
      </c>
      <c r="F23" s="41">
        <v>44138</v>
      </c>
      <c r="G23" s="53">
        <v>89</v>
      </c>
      <c r="H23" s="31" t="s">
        <v>221</v>
      </c>
      <c r="I23" s="31" t="s">
        <v>45</v>
      </c>
    </row>
    <row r="24" spans="1:9" ht="30">
      <c r="A24" s="17">
        <v>17</v>
      </c>
      <c r="B24" s="81" t="s">
        <v>252</v>
      </c>
      <c r="C24" s="84" t="s">
        <v>253</v>
      </c>
      <c r="D24" s="46" t="s">
        <v>13</v>
      </c>
      <c r="E24" s="46" t="s">
        <v>13</v>
      </c>
      <c r="F24" s="41">
        <v>52796</v>
      </c>
      <c r="G24" s="17">
        <v>90</v>
      </c>
      <c r="H24" s="31" t="s">
        <v>221</v>
      </c>
      <c r="I24" s="31" t="s">
        <v>254</v>
      </c>
    </row>
    <row r="25" spans="1:9" ht="45">
      <c r="A25" s="17">
        <v>18</v>
      </c>
      <c r="B25" s="81" t="s">
        <v>255</v>
      </c>
      <c r="C25" s="84" t="s">
        <v>256</v>
      </c>
      <c r="D25" s="46" t="s">
        <v>13</v>
      </c>
      <c r="E25" s="46" t="s">
        <v>13</v>
      </c>
      <c r="F25" s="41">
        <v>38250</v>
      </c>
      <c r="G25" s="17">
        <v>91</v>
      </c>
      <c r="H25" s="31" t="s">
        <v>221</v>
      </c>
      <c r="I25" s="31" t="s">
        <v>257</v>
      </c>
    </row>
    <row r="26" spans="1:9" ht="45">
      <c r="A26" s="17">
        <v>19</v>
      </c>
      <c r="B26" s="81" t="s">
        <v>258</v>
      </c>
      <c r="C26" s="84" t="s">
        <v>259</v>
      </c>
      <c r="D26" s="46" t="s">
        <v>13</v>
      </c>
      <c r="E26" s="46" t="s">
        <v>13</v>
      </c>
      <c r="F26" s="41">
        <v>74175</v>
      </c>
      <c r="G26" s="17">
        <v>92</v>
      </c>
      <c r="H26" s="31" t="s">
        <v>221</v>
      </c>
      <c r="I26" s="31" t="s">
        <v>45</v>
      </c>
    </row>
    <row r="27" spans="1:9" ht="15">
      <c r="A27" s="17">
        <v>20</v>
      </c>
      <c r="B27" s="81" t="s">
        <v>260</v>
      </c>
      <c r="C27" s="84" t="s">
        <v>251</v>
      </c>
      <c r="D27" s="46" t="s">
        <v>13</v>
      </c>
      <c r="E27" s="46" t="s">
        <v>13</v>
      </c>
      <c r="F27" s="41">
        <v>70292</v>
      </c>
      <c r="G27" s="17">
        <v>93</v>
      </c>
      <c r="H27" s="31" t="s">
        <v>221</v>
      </c>
      <c r="I27" s="31" t="s">
        <v>45</v>
      </c>
    </row>
    <row r="28" spans="1:9" ht="30">
      <c r="A28" s="17">
        <v>21</v>
      </c>
      <c r="B28" s="84" t="s">
        <v>261</v>
      </c>
      <c r="C28" s="81" t="s">
        <v>262</v>
      </c>
      <c r="D28" s="81" t="s">
        <v>15</v>
      </c>
      <c r="E28" s="81" t="s">
        <v>15</v>
      </c>
      <c r="F28" s="41">
        <v>162231</v>
      </c>
      <c r="G28" s="17">
        <v>94</v>
      </c>
      <c r="H28" s="31" t="s">
        <v>221</v>
      </c>
      <c r="I28" s="31" t="s">
        <v>263</v>
      </c>
    </row>
    <row r="29" spans="1:9" ht="45">
      <c r="A29" s="17">
        <v>22</v>
      </c>
      <c r="B29" s="84" t="s">
        <v>264</v>
      </c>
      <c r="C29" s="81" t="s">
        <v>265</v>
      </c>
      <c r="D29" s="81" t="s">
        <v>15</v>
      </c>
      <c r="E29" s="81" t="s">
        <v>15</v>
      </c>
      <c r="F29" s="41">
        <v>81819</v>
      </c>
      <c r="G29" s="17">
        <v>95</v>
      </c>
      <c r="H29" s="31" t="s">
        <v>221</v>
      </c>
      <c r="I29" s="31" t="s">
        <v>246</v>
      </c>
    </row>
    <row r="30" spans="1:9" ht="30">
      <c r="A30" s="17">
        <v>23</v>
      </c>
      <c r="B30" s="84" t="s">
        <v>266</v>
      </c>
      <c r="C30" s="81" t="s">
        <v>27</v>
      </c>
      <c r="D30" s="81" t="s">
        <v>15</v>
      </c>
      <c r="E30" s="81" t="s">
        <v>15</v>
      </c>
      <c r="F30" s="41">
        <v>119092</v>
      </c>
      <c r="G30" s="17">
        <v>96</v>
      </c>
      <c r="H30" s="31" t="s">
        <v>221</v>
      </c>
      <c r="I30" s="31" t="s">
        <v>267</v>
      </c>
    </row>
    <row r="31" spans="1:9" ht="30">
      <c r="A31" s="17">
        <v>24</v>
      </c>
      <c r="B31" s="84" t="s">
        <v>268</v>
      </c>
      <c r="C31" s="81" t="s">
        <v>269</v>
      </c>
      <c r="D31" s="81" t="s">
        <v>15</v>
      </c>
      <c r="E31" s="81" t="s">
        <v>15</v>
      </c>
      <c r="F31" s="41">
        <v>65399</v>
      </c>
      <c r="G31" s="17">
        <v>97</v>
      </c>
      <c r="H31" s="31" t="s">
        <v>221</v>
      </c>
      <c r="I31" s="31" t="s">
        <v>270</v>
      </c>
    </row>
    <row r="32" spans="1:9" ht="30">
      <c r="A32" s="17">
        <v>25</v>
      </c>
      <c r="B32" s="84" t="s">
        <v>271</v>
      </c>
      <c r="C32" s="81" t="s">
        <v>272</v>
      </c>
      <c r="D32" s="81" t="s">
        <v>15</v>
      </c>
      <c r="E32" s="81" t="s">
        <v>15</v>
      </c>
      <c r="F32" s="41">
        <v>88460</v>
      </c>
      <c r="G32" s="17">
        <v>98</v>
      </c>
      <c r="H32" s="31" t="s">
        <v>221</v>
      </c>
      <c r="I32" s="31"/>
    </row>
    <row r="33" spans="1:9" ht="30">
      <c r="A33" s="17">
        <v>26</v>
      </c>
      <c r="B33" s="85" t="s">
        <v>273</v>
      </c>
      <c r="C33" s="46" t="s">
        <v>269</v>
      </c>
      <c r="D33" s="81" t="s">
        <v>36</v>
      </c>
      <c r="E33" s="84" t="s">
        <v>36</v>
      </c>
      <c r="F33" s="41">
        <v>32887</v>
      </c>
      <c r="G33" s="53">
        <v>99</v>
      </c>
      <c r="H33" s="31" t="s">
        <v>221</v>
      </c>
      <c r="I33" s="31" t="s">
        <v>274</v>
      </c>
    </row>
    <row r="34" spans="1:9" ht="45">
      <c r="A34" s="17">
        <v>27</v>
      </c>
      <c r="B34" s="85" t="s">
        <v>275</v>
      </c>
      <c r="C34" s="81" t="s">
        <v>276</v>
      </c>
      <c r="D34" s="81" t="s">
        <v>36</v>
      </c>
      <c r="E34" s="84" t="s">
        <v>36</v>
      </c>
      <c r="F34" s="41">
        <v>147957</v>
      </c>
      <c r="G34" s="53">
        <v>100</v>
      </c>
      <c r="H34" s="31" t="s">
        <v>221</v>
      </c>
      <c r="I34" s="31" t="s">
        <v>60</v>
      </c>
    </row>
    <row r="35" spans="1:9" ht="30">
      <c r="A35" s="17">
        <v>28</v>
      </c>
      <c r="B35" s="81" t="s">
        <v>277</v>
      </c>
      <c r="C35" s="81" t="s">
        <v>278</v>
      </c>
      <c r="D35" s="81" t="s">
        <v>238</v>
      </c>
      <c r="E35" s="84" t="s">
        <v>238</v>
      </c>
      <c r="F35" s="41">
        <v>23557</v>
      </c>
      <c r="G35" s="53">
        <v>101</v>
      </c>
      <c r="H35" s="31" t="s">
        <v>221</v>
      </c>
      <c r="I35" s="31" t="s">
        <v>279</v>
      </c>
    </row>
    <row r="36" spans="1:9" ht="30">
      <c r="A36" s="17">
        <v>29</v>
      </c>
      <c r="B36" s="81" t="s">
        <v>280</v>
      </c>
      <c r="C36" s="81" t="s">
        <v>251</v>
      </c>
      <c r="D36" s="46" t="s">
        <v>214</v>
      </c>
      <c r="E36" s="81" t="s">
        <v>14</v>
      </c>
      <c r="F36" s="41">
        <v>29250</v>
      </c>
      <c r="G36" s="53">
        <v>102</v>
      </c>
      <c r="H36" s="31" t="s">
        <v>281</v>
      </c>
      <c r="I36" s="31" t="s">
        <v>45</v>
      </c>
    </row>
    <row r="37" spans="1:9" ht="30">
      <c r="A37" s="17">
        <v>30</v>
      </c>
      <c r="B37" s="81" t="s">
        <v>282</v>
      </c>
      <c r="C37" s="81" t="s">
        <v>283</v>
      </c>
      <c r="D37" s="46" t="s">
        <v>214</v>
      </c>
      <c r="E37" s="81" t="s">
        <v>284</v>
      </c>
      <c r="F37" s="41">
        <v>46720</v>
      </c>
      <c r="G37" s="53">
        <v>103</v>
      </c>
      <c r="H37" s="31" t="s">
        <v>221</v>
      </c>
      <c r="I37" s="31" t="s">
        <v>285</v>
      </c>
    </row>
    <row r="38" spans="1:9" ht="30">
      <c r="A38" s="17">
        <v>31</v>
      </c>
      <c r="B38" s="81" t="s">
        <v>286</v>
      </c>
      <c r="C38" s="81" t="s">
        <v>251</v>
      </c>
      <c r="D38" s="81" t="s">
        <v>214</v>
      </c>
      <c r="E38" s="84" t="s">
        <v>23</v>
      </c>
      <c r="F38" s="41">
        <v>37000</v>
      </c>
      <c r="G38" s="60">
        <v>104</v>
      </c>
      <c r="H38" s="31" t="s">
        <v>221</v>
      </c>
      <c r="I38" s="31" t="s">
        <v>45</v>
      </c>
    </row>
    <row r="39" spans="1:9" ht="45">
      <c r="A39" s="17">
        <v>32</v>
      </c>
      <c r="B39" s="46" t="s">
        <v>287</v>
      </c>
      <c r="C39" s="81" t="s">
        <v>288</v>
      </c>
      <c r="D39" s="81" t="s">
        <v>289</v>
      </c>
      <c r="E39" s="84" t="s">
        <v>290</v>
      </c>
      <c r="F39" s="41">
        <v>166564</v>
      </c>
      <c r="G39" s="53">
        <v>12</v>
      </c>
      <c r="H39" s="86" t="s">
        <v>291</v>
      </c>
      <c r="I39" s="31" t="s">
        <v>292</v>
      </c>
    </row>
    <row r="40" spans="1:9" ht="45">
      <c r="A40" s="17">
        <v>33</v>
      </c>
      <c r="B40" s="46" t="s">
        <v>293</v>
      </c>
      <c r="C40" s="81" t="s">
        <v>294</v>
      </c>
      <c r="D40" s="81" t="s">
        <v>295</v>
      </c>
      <c r="E40" s="84" t="s">
        <v>15</v>
      </c>
      <c r="F40" s="41">
        <v>107473.88</v>
      </c>
      <c r="G40" s="53"/>
      <c r="H40" s="31" t="s">
        <v>296</v>
      </c>
      <c r="I40" s="31" t="s">
        <v>297</v>
      </c>
    </row>
    <row r="41" spans="1:9" ht="30">
      <c r="A41" s="17">
        <v>34</v>
      </c>
      <c r="B41" s="81" t="s">
        <v>298</v>
      </c>
      <c r="C41" s="81" t="s">
        <v>299</v>
      </c>
      <c r="D41" s="81" t="s">
        <v>300</v>
      </c>
      <c r="E41" s="84" t="s">
        <v>36</v>
      </c>
      <c r="F41" s="41">
        <v>7000</v>
      </c>
      <c r="G41" s="19"/>
      <c r="H41" s="86" t="s">
        <v>301</v>
      </c>
      <c r="I41" s="31" t="s">
        <v>56</v>
      </c>
    </row>
    <row r="42" spans="1:9" ht="45">
      <c r="A42" s="17">
        <v>35</v>
      </c>
      <c r="B42" s="85" t="s">
        <v>302</v>
      </c>
      <c r="C42" s="81" t="s">
        <v>303</v>
      </c>
      <c r="D42" s="81" t="s">
        <v>304</v>
      </c>
      <c r="E42" s="84" t="s">
        <v>305</v>
      </c>
      <c r="F42" s="41">
        <v>54000</v>
      </c>
      <c r="G42" s="53">
        <v>13</v>
      </c>
      <c r="H42" s="86" t="s">
        <v>306</v>
      </c>
      <c r="I42" s="31" t="s">
        <v>56</v>
      </c>
    </row>
    <row r="43" spans="1:9" ht="12.75">
      <c r="A43" s="17"/>
      <c r="B43" s="20" t="s">
        <v>11</v>
      </c>
      <c r="C43" s="17"/>
      <c r="D43" s="17"/>
      <c r="E43" s="21"/>
      <c r="F43" s="19">
        <v>2764151</v>
      </c>
      <c r="G43" s="19"/>
      <c r="H43" s="19"/>
      <c r="I43" s="19"/>
    </row>
    <row r="44" spans="1:9" ht="12.75">
      <c r="A44" s="23"/>
      <c r="B44" s="24"/>
      <c r="C44" s="23"/>
      <c r="D44" s="23"/>
      <c r="E44" s="4"/>
      <c r="F44" s="25"/>
      <c r="G44" s="25"/>
      <c r="H44" s="25"/>
      <c r="I44" s="25"/>
    </row>
    <row r="45" spans="1:9" ht="15">
      <c r="A45" s="61" t="s">
        <v>101</v>
      </c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</sheetData>
  <sheetProtection/>
  <mergeCells count="6">
    <mergeCell ref="B2:H2"/>
    <mergeCell ref="A3:F3"/>
    <mergeCell ref="D4:D6"/>
    <mergeCell ref="I4:I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4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28125" style="1" customWidth="1"/>
    <col min="2" max="2" width="20.7109375" style="1" customWidth="1"/>
    <col min="3" max="3" width="22.28125" style="1" customWidth="1"/>
    <col min="4" max="4" width="24.28125" style="1" customWidth="1"/>
    <col min="5" max="5" width="19.57421875" style="1" customWidth="1"/>
    <col min="6" max="6" width="12.8515625" style="1" customWidth="1"/>
    <col min="7" max="7" width="8.7109375" style="1" customWidth="1"/>
    <col min="8" max="8" width="10.421875" style="1" customWidth="1"/>
    <col min="9" max="9" width="8.57421875" style="1" customWidth="1"/>
    <col min="10" max="10" width="9.140625" style="1" customWidth="1"/>
    <col min="11" max="11" width="12.140625" style="1" bestFit="1" customWidth="1"/>
    <col min="12" max="13" width="8.57421875" style="1" customWidth="1"/>
    <col min="14" max="16384" width="9.140625" style="1" customWidth="1"/>
  </cols>
  <sheetData>
    <row r="1" spans="10:254" ht="12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9" ht="12.75">
      <c r="A2" s="3"/>
      <c r="B2" s="3"/>
      <c r="C2" s="3"/>
      <c r="D2" s="3"/>
      <c r="E2" s="3"/>
      <c r="F2" s="3" t="s">
        <v>20</v>
      </c>
      <c r="G2" s="3"/>
      <c r="H2" s="3"/>
      <c r="I2" s="3"/>
    </row>
    <row r="3" spans="1:9" ht="12.75">
      <c r="A3" s="3"/>
      <c r="B3" s="123" t="s">
        <v>12</v>
      </c>
      <c r="C3" s="123"/>
      <c r="D3" s="123"/>
      <c r="E3" s="123"/>
      <c r="F3" s="123"/>
      <c r="G3" s="123"/>
      <c r="H3" s="123"/>
      <c r="I3" s="5"/>
    </row>
    <row r="4" spans="1:9" ht="12.75">
      <c r="A4" s="124" t="s">
        <v>356</v>
      </c>
      <c r="B4" s="124"/>
      <c r="C4" s="124"/>
      <c r="D4" s="124"/>
      <c r="E4" s="124"/>
      <c r="F4" s="124"/>
      <c r="G4" s="5"/>
      <c r="H4" s="5"/>
      <c r="I4" s="5"/>
    </row>
    <row r="5" spans="1:9" ht="15" customHeight="1">
      <c r="A5" s="59" t="s">
        <v>20</v>
      </c>
      <c r="B5" s="6"/>
      <c r="C5" s="6" t="s">
        <v>1</v>
      </c>
      <c r="D5" s="128" t="s">
        <v>61</v>
      </c>
      <c r="E5" s="7" t="s">
        <v>2</v>
      </c>
      <c r="F5" s="8" t="s">
        <v>3</v>
      </c>
      <c r="G5" s="9"/>
      <c r="H5" s="10"/>
      <c r="I5" s="128" t="s">
        <v>37</v>
      </c>
    </row>
    <row r="6" spans="1:9" ht="12.75">
      <c r="A6" s="11" t="s">
        <v>0</v>
      </c>
      <c r="B6" s="12" t="s">
        <v>5</v>
      </c>
      <c r="C6" s="12"/>
      <c r="D6" s="129"/>
      <c r="E6" s="13" t="s">
        <v>6</v>
      </c>
      <c r="F6" s="51" t="s">
        <v>7</v>
      </c>
      <c r="G6" s="131" t="s">
        <v>91</v>
      </c>
      <c r="H6" s="131" t="s">
        <v>92</v>
      </c>
      <c r="I6" s="129"/>
    </row>
    <row r="7" spans="1:9" ht="12.75">
      <c r="A7" s="14" t="s">
        <v>4</v>
      </c>
      <c r="B7" s="14"/>
      <c r="C7" s="14"/>
      <c r="D7" s="130"/>
      <c r="E7" s="16" t="s">
        <v>8</v>
      </c>
      <c r="F7" s="15"/>
      <c r="G7" s="132"/>
      <c r="H7" s="132"/>
      <c r="I7" s="130"/>
    </row>
    <row r="8" spans="1:9" ht="12.75">
      <c r="A8" s="17">
        <v>1</v>
      </c>
      <c r="B8" s="26">
        <v>2</v>
      </c>
      <c r="C8" s="15">
        <v>3</v>
      </c>
      <c r="D8" s="15">
        <v>4</v>
      </c>
      <c r="E8" s="16">
        <v>5</v>
      </c>
      <c r="F8" s="15">
        <v>6</v>
      </c>
      <c r="G8" s="15">
        <v>7</v>
      </c>
      <c r="H8" s="8">
        <v>8</v>
      </c>
      <c r="I8" s="17">
        <v>9</v>
      </c>
    </row>
    <row r="9" spans="1:9" ht="48.75" customHeight="1">
      <c r="A9" s="15">
        <v>1</v>
      </c>
      <c r="B9" s="28" t="s">
        <v>358</v>
      </c>
      <c r="C9" s="28" t="s">
        <v>359</v>
      </c>
      <c r="D9" s="31" t="s">
        <v>223</v>
      </c>
      <c r="E9" s="28" t="s">
        <v>15</v>
      </c>
      <c r="F9" s="83">
        <v>520321</v>
      </c>
      <c r="G9" s="17">
        <v>105</v>
      </c>
      <c r="H9" s="31" t="s">
        <v>357</v>
      </c>
      <c r="I9" s="31" t="s">
        <v>64</v>
      </c>
    </row>
    <row r="10" spans="1:9" ht="12.75" customHeight="1">
      <c r="A10" s="15"/>
      <c r="B10" s="141" t="s">
        <v>360</v>
      </c>
      <c r="C10" s="142"/>
      <c r="D10" s="17"/>
      <c r="E10" s="17"/>
      <c r="F10" s="90">
        <f>SUBTOTAL(9,F9)</f>
        <v>520321</v>
      </c>
      <c r="G10" s="17"/>
      <c r="H10" s="17"/>
      <c r="I10" s="17"/>
    </row>
    <row r="11" spans="1:9" ht="30">
      <c r="A11" s="15">
        <v>2</v>
      </c>
      <c r="B11" s="28" t="s">
        <v>361</v>
      </c>
      <c r="C11" s="31" t="s">
        <v>362</v>
      </c>
      <c r="D11" s="31" t="s">
        <v>10</v>
      </c>
      <c r="E11" s="28" t="s">
        <v>238</v>
      </c>
      <c r="F11" s="82">
        <v>65328</v>
      </c>
      <c r="G11" s="17">
        <v>201</v>
      </c>
      <c r="H11" s="31" t="s">
        <v>357</v>
      </c>
      <c r="I11" s="31" t="s">
        <v>45</v>
      </c>
    </row>
    <row r="12" spans="1:9" ht="15" customHeight="1">
      <c r="A12" s="15"/>
      <c r="B12" s="141" t="s">
        <v>363</v>
      </c>
      <c r="C12" s="142"/>
      <c r="D12" s="17"/>
      <c r="E12" s="17"/>
      <c r="F12" s="91">
        <f>SUBTOTAL(9,F11:F11)</f>
        <v>65328</v>
      </c>
      <c r="G12" s="17"/>
      <c r="H12" s="17"/>
      <c r="I12" s="31" t="s">
        <v>364</v>
      </c>
    </row>
    <row r="13" spans="1:9" ht="30">
      <c r="A13" s="15">
        <v>3</v>
      </c>
      <c r="B13" s="28" t="s">
        <v>365</v>
      </c>
      <c r="C13" s="28" t="s">
        <v>150</v>
      </c>
      <c r="D13" s="31" t="s">
        <v>14</v>
      </c>
      <c r="E13" s="28" t="s">
        <v>14</v>
      </c>
      <c r="F13" s="83">
        <v>40003</v>
      </c>
      <c r="G13" s="17">
        <v>106</v>
      </c>
      <c r="H13" s="31" t="s">
        <v>357</v>
      </c>
      <c r="I13" s="31" t="s">
        <v>366</v>
      </c>
    </row>
    <row r="14" spans="1:9" ht="30">
      <c r="A14" s="15">
        <v>4</v>
      </c>
      <c r="B14" s="28" t="s">
        <v>26</v>
      </c>
      <c r="C14" s="28" t="s">
        <v>16</v>
      </c>
      <c r="D14" s="31" t="s">
        <v>14</v>
      </c>
      <c r="E14" s="28" t="s">
        <v>14</v>
      </c>
      <c r="F14" s="41">
        <v>88459</v>
      </c>
      <c r="G14" s="53">
        <v>107</v>
      </c>
      <c r="H14" s="31" t="s">
        <v>357</v>
      </c>
      <c r="I14" s="31" t="s">
        <v>367</v>
      </c>
    </row>
    <row r="15" spans="1:9" ht="30">
      <c r="A15" s="15">
        <v>5</v>
      </c>
      <c r="B15" s="28" t="s">
        <v>368</v>
      </c>
      <c r="C15" s="28" t="s">
        <v>369</v>
      </c>
      <c r="D15" s="31" t="s">
        <v>14</v>
      </c>
      <c r="E15" s="28" t="s">
        <v>14</v>
      </c>
      <c r="F15" s="41">
        <v>27786</v>
      </c>
      <c r="G15" s="53">
        <v>108</v>
      </c>
      <c r="H15" s="31" t="s">
        <v>357</v>
      </c>
      <c r="I15" s="31" t="s">
        <v>370</v>
      </c>
    </row>
    <row r="16" spans="1:9" ht="30">
      <c r="A16" s="15">
        <v>6</v>
      </c>
      <c r="B16" s="28" t="s">
        <v>371</v>
      </c>
      <c r="C16" s="28" t="s">
        <v>173</v>
      </c>
      <c r="D16" s="31" t="s">
        <v>14</v>
      </c>
      <c r="E16" s="28" t="s">
        <v>13</v>
      </c>
      <c r="F16" s="41">
        <v>12215</v>
      </c>
      <c r="G16" s="53">
        <v>109</v>
      </c>
      <c r="H16" s="31" t="s">
        <v>357</v>
      </c>
      <c r="I16" s="31" t="s">
        <v>45</v>
      </c>
    </row>
    <row r="17" spans="1:9" ht="30">
      <c r="A17" s="15">
        <v>7</v>
      </c>
      <c r="B17" s="28" t="s">
        <v>372</v>
      </c>
      <c r="C17" s="28" t="s">
        <v>173</v>
      </c>
      <c r="D17" s="31" t="s">
        <v>14</v>
      </c>
      <c r="E17" s="28" t="s">
        <v>13</v>
      </c>
      <c r="F17" s="41">
        <v>12215</v>
      </c>
      <c r="G17" s="53">
        <v>110</v>
      </c>
      <c r="H17" s="31" t="s">
        <v>357</v>
      </c>
      <c r="I17" s="31" t="s">
        <v>45</v>
      </c>
    </row>
    <row r="18" spans="1:9" ht="30">
      <c r="A18" s="15">
        <v>8</v>
      </c>
      <c r="B18" s="28" t="s">
        <v>373</v>
      </c>
      <c r="C18" s="28" t="s">
        <v>173</v>
      </c>
      <c r="D18" s="31" t="s">
        <v>14</v>
      </c>
      <c r="E18" s="28" t="s">
        <v>23</v>
      </c>
      <c r="F18" s="41">
        <v>12215</v>
      </c>
      <c r="G18" s="53">
        <v>112</v>
      </c>
      <c r="H18" s="31" t="s">
        <v>357</v>
      </c>
      <c r="I18" s="31" t="s">
        <v>45</v>
      </c>
    </row>
    <row r="19" spans="1:9" ht="12.75">
      <c r="A19" s="15"/>
      <c r="B19" s="140" t="s">
        <v>152</v>
      </c>
      <c r="C19" s="140"/>
      <c r="D19" s="64"/>
      <c r="E19" s="17"/>
      <c r="F19" s="19">
        <f>SUBTOTAL(9,F13:F18)</f>
        <v>192893</v>
      </c>
      <c r="G19" s="17"/>
      <c r="H19" s="17"/>
      <c r="I19" s="17"/>
    </row>
    <row r="20" spans="1:9" ht="30">
      <c r="A20" s="15">
        <v>9</v>
      </c>
      <c r="B20" s="28" t="s">
        <v>374</v>
      </c>
      <c r="C20" s="43" t="s">
        <v>24</v>
      </c>
      <c r="D20" s="31" t="s">
        <v>13</v>
      </c>
      <c r="E20" s="31" t="s">
        <v>13</v>
      </c>
      <c r="F20" s="41">
        <v>212709</v>
      </c>
      <c r="G20" s="17">
        <v>113</v>
      </c>
      <c r="H20" s="31" t="s">
        <v>357</v>
      </c>
      <c r="I20" s="31" t="s">
        <v>375</v>
      </c>
    </row>
    <row r="21" spans="1:9" ht="15">
      <c r="A21" s="15">
        <v>10</v>
      </c>
      <c r="B21" s="28" t="s">
        <v>376</v>
      </c>
      <c r="C21" s="43" t="s">
        <v>377</v>
      </c>
      <c r="D21" s="31" t="s">
        <v>13</v>
      </c>
      <c r="E21" s="31" t="s">
        <v>13</v>
      </c>
      <c r="F21" s="41">
        <v>165561</v>
      </c>
      <c r="G21" s="17">
        <v>114</v>
      </c>
      <c r="H21" s="31" t="s">
        <v>357</v>
      </c>
      <c r="I21" s="31"/>
    </row>
    <row r="22" spans="1:9" ht="30">
      <c r="A22" s="15">
        <v>11</v>
      </c>
      <c r="B22" s="28" t="s">
        <v>378</v>
      </c>
      <c r="C22" s="43" t="s">
        <v>27</v>
      </c>
      <c r="D22" s="31" t="s">
        <v>13</v>
      </c>
      <c r="E22" s="31" t="s">
        <v>13</v>
      </c>
      <c r="F22" s="41">
        <v>127223</v>
      </c>
      <c r="G22" s="17">
        <v>115</v>
      </c>
      <c r="H22" s="31" t="s">
        <v>357</v>
      </c>
      <c r="I22" s="31" t="s">
        <v>379</v>
      </c>
    </row>
    <row r="23" spans="1:9" ht="15" customHeight="1">
      <c r="A23" s="15"/>
      <c r="B23" s="92" t="s">
        <v>380</v>
      </c>
      <c r="C23" s="28"/>
      <c r="D23" s="64"/>
      <c r="E23" s="64"/>
      <c r="F23" s="19">
        <f>SUBTOTAL(9,F20:F22)</f>
        <v>505493</v>
      </c>
      <c r="G23" s="17"/>
      <c r="H23" s="17"/>
      <c r="I23" s="31" t="s">
        <v>20</v>
      </c>
    </row>
    <row r="24" spans="1:9" ht="30">
      <c r="A24" s="15">
        <v>12</v>
      </c>
      <c r="B24" s="43" t="s">
        <v>381</v>
      </c>
      <c r="C24" s="28" t="s">
        <v>27</v>
      </c>
      <c r="D24" s="28" t="s">
        <v>15</v>
      </c>
      <c r="E24" s="28" t="s">
        <v>15</v>
      </c>
      <c r="F24" s="41">
        <v>127100</v>
      </c>
      <c r="G24" s="17">
        <v>116</v>
      </c>
      <c r="H24" s="31" t="s">
        <v>357</v>
      </c>
      <c r="I24" s="31" t="s">
        <v>382</v>
      </c>
    </row>
    <row r="25" spans="1:9" ht="45">
      <c r="A25" s="15">
        <v>13</v>
      </c>
      <c r="B25" s="43" t="s">
        <v>383</v>
      </c>
      <c r="C25" s="28" t="s">
        <v>276</v>
      </c>
      <c r="D25" s="28" t="s">
        <v>15</v>
      </c>
      <c r="E25" s="28" t="s">
        <v>15</v>
      </c>
      <c r="F25" s="41">
        <v>61652</v>
      </c>
      <c r="G25" s="17">
        <v>117</v>
      </c>
      <c r="H25" s="31" t="s">
        <v>357</v>
      </c>
      <c r="I25" s="31" t="s">
        <v>51</v>
      </c>
    </row>
    <row r="26" spans="1:9" ht="30">
      <c r="A26" s="15">
        <v>14</v>
      </c>
      <c r="B26" s="43" t="s">
        <v>384</v>
      </c>
      <c r="C26" s="28" t="s">
        <v>251</v>
      </c>
      <c r="D26" s="28" t="s">
        <v>15</v>
      </c>
      <c r="E26" s="28" t="s">
        <v>15</v>
      </c>
      <c r="F26" s="41">
        <v>32122</v>
      </c>
      <c r="G26" s="17">
        <v>118</v>
      </c>
      <c r="H26" s="31" t="s">
        <v>357</v>
      </c>
      <c r="I26" s="31" t="s">
        <v>53</v>
      </c>
    </row>
    <row r="27" spans="1:9" ht="30">
      <c r="A27" s="15">
        <v>15</v>
      </c>
      <c r="B27" s="43" t="s">
        <v>385</v>
      </c>
      <c r="C27" s="28" t="s">
        <v>155</v>
      </c>
      <c r="D27" s="28" t="s">
        <v>15</v>
      </c>
      <c r="E27" s="28" t="s">
        <v>15</v>
      </c>
      <c r="F27" s="41">
        <v>112161</v>
      </c>
      <c r="G27" s="31">
        <v>119</v>
      </c>
      <c r="H27" s="31" t="s">
        <v>357</v>
      </c>
      <c r="I27" s="31" t="s">
        <v>51</v>
      </c>
    </row>
    <row r="28" spans="1:9" ht="12.75">
      <c r="A28" s="17"/>
      <c r="B28" s="20" t="s">
        <v>151</v>
      </c>
      <c r="C28" s="17"/>
      <c r="D28" s="64"/>
      <c r="E28" s="93"/>
      <c r="F28" s="19">
        <f>SUBTOTAL(9,F24:F27)</f>
        <v>333035</v>
      </c>
      <c r="G28" s="19"/>
      <c r="H28" s="21"/>
      <c r="I28" s="17"/>
    </row>
    <row r="29" spans="1:9" ht="45">
      <c r="A29" s="15">
        <v>16</v>
      </c>
      <c r="B29" s="28" t="s">
        <v>52</v>
      </c>
      <c r="C29" s="43" t="s">
        <v>386</v>
      </c>
      <c r="D29" s="28" t="s">
        <v>36</v>
      </c>
      <c r="E29" s="43" t="s">
        <v>36</v>
      </c>
      <c r="F29" s="41">
        <v>26413</v>
      </c>
      <c r="G29" s="53">
        <v>120</v>
      </c>
      <c r="H29" s="31" t="s">
        <v>357</v>
      </c>
      <c r="I29" s="31" t="s">
        <v>387</v>
      </c>
    </row>
    <row r="30" spans="1:9" ht="30">
      <c r="A30" s="15">
        <v>17</v>
      </c>
      <c r="B30" s="28" t="s">
        <v>388</v>
      </c>
      <c r="C30" s="28" t="s">
        <v>27</v>
      </c>
      <c r="D30" s="28" t="s">
        <v>36</v>
      </c>
      <c r="E30" s="43" t="s">
        <v>36</v>
      </c>
      <c r="F30" s="41">
        <v>132272</v>
      </c>
      <c r="G30" s="53">
        <v>121</v>
      </c>
      <c r="H30" s="31" t="s">
        <v>357</v>
      </c>
      <c r="I30" s="31" t="s">
        <v>389</v>
      </c>
    </row>
    <row r="31" spans="1:9" ht="30">
      <c r="A31" s="15">
        <v>18</v>
      </c>
      <c r="B31" s="28" t="s">
        <v>390</v>
      </c>
      <c r="C31" s="28" t="s">
        <v>41</v>
      </c>
      <c r="D31" s="28" t="s">
        <v>36</v>
      </c>
      <c r="E31" s="43" t="s">
        <v>36</v>
      </c>
      <c r="F31" s="41">
        <v>30439</v>
      </c>
      <c r="G31" s="53">
        <v>122</v>
      </c>
      <c r="H31" s="31" t="s">
        <v>357</v>
      </c>
      <c r="I31" s="31" t="s">
        <v>315</v>
      </c>
    </row>
    <row r="32" spans="1:9" ht="12.75">
      <c r="A32" s="15"/>
      <c r="B32" s="89" t="s">
        <v>178</v>
      </c>
      <c r="C32" s="17"/>
      <c r="D32" s="64"/>
      <c r="E32" s="93"/>
      <c r="F32" s="19">
        <f>SUBTOTAL(9,F29:F31)</f>
        <v>189124</v>
      </c>
      <c r="G32" s="19"/>
      <c r="H32" s="21"/>
      <c r="I32" s="17"/>
    </row>
    <row r="33" spans="1:9" ht="45">
      <c r="A33" s="15">
        <v>19</v>
      </c>
      <c r="B33" s="28" t="s">
        <v>391</v>
      </c>
      <c r="C33" s="28" t="s">
        <v>392</v>
      </c>
      <c r="D33" s="43" t="s">
        <v>23</v>
      </c>
      <c r="E33" s="43" t="s">
        <v>23</v>
      </c>
      <c r="F33" s="41">
        <v>14643</v>
      </c>
      <c r="G33" s="53">
        <v>123</v>
      </c>
      <c r="H33" s="31" t="s">
        <v>357</v>
      </c>
      <c r="I33" s="31" t="s">
        <v>393</v>
      </c>
    </row>
    <row r="34" spans="1:9" ht="15">
      <c r="A34" s="15">
        <v>20</v>
      </c>
      <c r="B34" s="28" t="s">
        <v>394</v>
      </c>
      <c r="C34" s="28" t="s">
        <v>330</v>
      </c>
      <c r="D34" s="43" t="s">
        <v>23</v>
      </c>
      <c r="E34" s="43" t="s">
        <v>23</v>
      </c>
      <c r="F34" s="41">
        <v>53620</v>
      </c>
      <c r="G34" s="53">
        <v>124</v>
      </c>
      <c r="H34" s="31" t="s">
        <v>357</v>
      </c>
      <c r="I34" s="31" t="s">
        <v>395</v>
      </c>
    </row>
    <row r="35" spans="1:9" ht="30">
      <c r="A35" s="15">
        <v>21</v>
      </c>
      <c r="B35" s="28" t="s">
        <v>396</v>
      </c>
      <c r="C35" s="28" t="s">
        <v>27</v>
      </c>
      <c r="D35" s="43" t="s">
        <v>23</v>
      </c>
      <c r="E35" s="43" t="s">
        <v>23</v>
      </c>
      <c r="F35" s="41">
        <v>275543</v>
      </c>
      <c r="G35" s="53">
        <v>125</v>
      </c>
      <c r="H35" s="31" t="s">
        <v>357</v>
      </c>
      <c r="I35" s="31" t="s">
        <v>397</v>
      </c>
    </row>
    <row r="36" spans="1:9" ht="45">
      <c r="A36" s="15">
        <v>22</v>
      </c>
      <c r="B36" s="28" t="s">
        <v>398</v>
      </c>
      <c r="C36" s="28" t="s">
        <v>399</v>
      </c>
      <c r="D36" s="43" t="s">
        <v>23</v>
      </c>
      <c r="E36" s="43" t="s">
        <v>23</v>
      </c>
      <c r="F36" s="41">
        <v>42079</v>
      </c>
      <c r="G36" s="53">
        <v>126</v>
      </c>
      <c r="H36" s="31" t="s">
        <v>357</v>
      </c>
      <c r="I36" s="31" t="s">
        <v>400</v>
      </c>
    </row>
    <row r="37" spans="1:9" ht="45">
      <c r="A37" s="15">
        <v>23</v>
      </c>
      <c r="B37" s="28" t="s">
        <v>401</v>
      </c>
      <c r="C37" s="28" t="s">
        <v>276</v>
      </c>
      <c r="D37" s="43" t="s">
        <v>23</v>
      </c>
      <c r="E37" s="43" t="s">
        <v>23</v>
      </c>
      <c r="F37" s="41">
        <v>741505</v>
      </c>
      <c r="G37" s="53">
        <v>127</v>
      </c>
      <c r="H37" s="31" t="s">
        <v>357</v>
      </c>
      <c r="I37" s="31" t="s">
        <v>402</v>
      </c>
    </row>
    <row r="38" spans="1:9" ht="30">
      <c r="A38" s="15">
        <v>24</v>
      </c>
      <c r="B38" s="28" t="s">
        <v>403</v>
      </c>
      <c r="C38" s="28" t="s">
        <v>27</v>
      </c>
      <c r="D38" s="43" t="s">
        <v>23</v>
      </c>
      <c r="E38" s="43" t="s">
        <v>23</v>
      </c>
      <c r="F38" s="41">
        <v>205645</v>
      </c>
      <c r="G38" s="53">
        <v>128</v>
      </c>
      <c r="H38" s="31" t="s">
        <v>357</v>
      </c>
      <c r="I38" s="31" t="s">
        <v>404</v>
      </c>
    </row>
    <row r="39" spans="1:9" ht="30">
      <c r="A39" s="15">
        <v>25</v>
      </c>
      <c r="B39" s="43" t="s">
        <v>405</v>
      </c>
      <c r="C39" s="28" t="s">
        <v>406</v>
      </c>
      <c r="D39" s="43" t="s">
        <v>23</v>
      </c>
      <c r="E39" s="43" t="s">
        <v>23</v>
      </c>
      <c r="F39" s="41">
        <v>75617</v>
      </c>
      <c r="G39" s="53">
        <v>129</v>
      </c>
      <c r="H39" s="31" t="s">
        <v>357</v>
      </c>
      <c r="I39" s="31"/>
    </row>
    <row r="40" spans="1:9" ht="15">
      <c r="A40" s="15"/>
      <c r="B40" s="20" t="s">
        <v>165</v>
      </c>
      <c r="C40" s="17"/>
      <c r="D40" s="64"/>
      <c r="E40" s="93"/>
      <c r="F40" s="19">
        <f>SUBTOTAL(9,F33:F39)</f>
        <v>1408652</v>
      </c>
      <c r="G40" s="53"/>
      <c r="H40" s="31"/>
      <c r="I40" s="31"/>
    </row>
    <row r="41" spans="1:9" ht="30">
      <c r="A41" s="15">
        <v>26</v>
      </c>
      <c r="B41" s="28" t="s">
        <v>407</v>
      </c>
      <c r="C41" s="28" t="s">
        <v>283</v>
      </c>
      <c r="D41" s="31" t="s">
        <v>214</v>
      </c>
      <c r="E41" s="28" t="s">
        <v>36</v>
      </c>
      <c r="F41" s="41">
        <v>70720</v>
      </c>
      <c r="G41" s="53">
        <v>130</v>
      </c>
      <c r="H41" s="31" t="s">
        <v>408</v>
      </c>
      <c r="I41" s="31" t="s">
        <v>409</v>
      </c>
    </row>
    <row r="42" spans="1:9" ht="30">
      <c r="A42" s="15">
        <v>27</v>
      </c>
      <c r="B42" s="28" t="s">
        <v>410</v>
      </c>
      <c r="C42" s="28" t="s">
        <v>411</v>
      </c>
      <c r="D42" s="31" t="s">
        <v>214</v>
      </c>
      <c r="E42" s="28" t="s">
        <v>23</v>
      </c>
      <c r="F42" s="41">
        <v>148000</v>
      </c>
      <c r="G42" s="53">
        <v>131</v>
      </c>
      <c r="H42" s="31" t="s">
        <v>408</v>
      </c>
      <c r="I42" s="31"/>
    </row>
    <row r="43" spans="1:9" ht="12.75">
      <c r="A43" s="15"/>
      <c r="B43" s="20" t="s">
        <v>412</v>
      </c>
      <c r="C43" s="17"/>
      <c r="D43" s="64"/>
      <c r="E43" s="93"/>
      <c r="F43" s="19">
        <f>SUBTOTAL(9,F41:F42)</f>
        <v>218720</v>
      </c>
      <c r="G43" s="19"/>
      <c r="H43" s="21"/>
      <c r="I43" s="17"/>
    </row>
    <row r="44" spans="1:9" ht="45">
      <c r="A44" s="15">
        <v>28</v>
      </c>
      <c r="B44" s="31" t="s">
        <v>57</v>
      </c>
      <c r="C44" s="28" t="s">
        <v>413</v>
      </c>
      <c r="D44" s="28" t="s">
        <v>100</v>
      </c>
      <c r="E44" s="43" t="s">
        <v>23</v>
      </c>
      <c r="F44" s="41">
        <v>51000</v>
      </c>
      <c r="G44" s="53">
        <v>1092020</v>
      </c>
      <c r="H44" s="86" t="s">
        <v>357</v>
      </c>
      <c r="I44" s="31" t="s">
        <v>414</v>
      </c>
    </row>
    <row r="45" spans="1:9" ht="12.75">
      <c r="A45" s="15"/>
      <c r="B45" s="20" t="s">
        <v>415</v>
      </c>
      <c r="C45" s="17"/>
      <c r="D45" s="64"/>
      <c r="E45" s="93"/>
      <c r="F45" s="19">
        <f>SUBTOTAL(9,F44)</f>
        <v>51000</v>
      </c>
      <c r="G45" s="19"/>
      <c r="H45" s="21"/>
      <c r="I45" s="17"/>
    </row>
    <row r="46" spans="1:9" ht="12.75">
      <c r="A46" s="17"/>
      <c r="B46" s="20" t="s">
        <v>11</v>
      </c>
      <c r="C46" s="17"/>
      <c r="D46" s="17"/>
      <c r="E46" s="21"/>
      <c r="F46" s="19">
        <v>3484566</v>
      </c>
      <c r="G46" s="19"/>
      <c r="H46" s="19"/>
      <c r="I46" s="19"/>
    </row>
    <row r="47" spans="1:9" ht="12.75">
      <c r="A47" s="23"/>
      <c r="B47" s="24"/>
      <c r="C47" s="23"/>
      <c r="D47" s="23"/>
      <c r="E47" s="4"/>
      <c r="F47" s="25"/>
      <c r="G47" s="25"/>
      <c r="H47" s="25"/>
      <c r="I47" s="25"/>
    </row>
    <row r="48" spans="1:9" ht="15">
      <c r="A48" s="61" t="s">
        <v>101</v>
      </c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</sheetData>
  <sheetProtection/>
  <mergeCells count="9">
    <mergeCell ref="B19:C19"/>
    <mergeCell ref="B3:H3"/>
    <mergeCell ref="A4:F4"/>
    <mergeCell ref="D5:D7"/>
    <mergeCell ref="I5:I7"/>
    <mergeCell ref="G6:G7"/>
    <mergeCell ref="H6:H7"/>
    <mergeCell ref="B10:C10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D86" sqref="D86"/>
    </sheetView>
  </sheetViews>
  <sheetFormatPr defaultColWidth="9.140625" defaultRowHeight="15"/>
  <cols>
    <col min="1" max="1" width="5.421875" style="1" customWidth="1"/>
    <col min="2" max="2" width="25.421875" style="1" customWidth="1"/>
    <col min="3" max="3" width="21.57421875" style="1" customWidth="1"/>
    <col min="4" max="4" width="22.140625" style="1" customWidth="1"/>
    <col min="5" max="5" width="20.421875" style="1" customWidth="1"/>
    <col min="6" max="6" width="13.00390625" style="1" customWidth="1"/>
    <col min="7" max="7" width="9.140625" style="1" customWidth="1"/>
    <col min="8" max="8" width="13.57421875" style="1" customWidth="1"/>
    <col min="9" max="16384" width="9.140625" style="1" customWidth="1"/>
  </cols>
  <sheetData>
    <row r="1" spans="1:9" ht="12.75">
      <c r="A1" s="3"/>
      <c r="B1" s="3"/>
      <c r="C1" s="3"/>
      <c r="D1" s="3"/>
      <c r="E1" s="3"/>
      <c r="F1" s="3" t="s">
        <v>20</v>
      </c>
      <c r="G1" s="3"/>
      <c r="H1" s="3"/>
      <c r="I1" s="3"/>
    </row>
    <row r="2" spans="1:9" ht="12.75">
      <c r="A2" s="3"/>
      <c r="B2" s="123" t="s">
        <v>12</v>
      </c>
      <c r="C2" s="123"/>
      <c r="D2" s="123"/>
      <c r="E2" s="123"/>
      <c r="F2" s="123"/>
      <c r="G2" s="123"/>
      <c r="H2" s="123"/>
      <c r="I2" s="5"/>
    </row>
    <row r="3" spans="1:9" ht="12.75">
      <c r="A3" s="124" t="s">
        <v>538</v>
      </c>
      <c r="B3" s="124"/>
      <c r="C3" s="124"/>
      <c r="D3" s="124"/>
      <c r="E3" s="124"/>
      <c r="F3" s="124"/>
      <c r="G3" s="5"/>
      <c r="H3" s="5"/>
      <c r="I3" s="5"/>
    </row>
    <row r="4" spans="1:9" ht="15" customHeight="1">
      <c r="A4" s="59" t="s">
        <v>20</v>
      </c>
      <c r="B4" s="6"/>
      <c r="C4" s="6" t="s">
        <v>1</v>
      </c>
      <c r="D4" s="128" t="s">
        <v>61</v>
      </c>
      <c r="E4" s="7" t="s">
        <v>2</v>
      </c>
      <c r="F4" s="8" t="s">
        <v>3</v>
      </c>
      <c r="G4" s="9"/>
      <c r="H4" s="10"/>
      <c r="I4" s="128" t="s">
        <v>37</v>
      </c>
    </row>
    <row r="5" spans="1:9" ht="12.75">
      <c r="A5" s="11" t="s">
        <v>0</v>
      </c>
      <c r="B5" s="12" t="s">
        <v>5</v>
      </c>
      <c r="C5" s="12"/>
      <c r="D5" s="129"/>
      <c r="E5" s="13" t="s">
        <v>6</v>
      </c>
      <c r="F5" s="51" t="s">
        <v>7</v>
      </c>
      <c r="G5" s="131" t="s">
        <v>91</v>
      </c>
      <c r="H5" s="131" t="s">
        <v>92</v>
      </c>
      <c r="I5" s="129"/>
    </row>
    <row r="6" spans="1:9" ht="12.75">
      <c r="A6" s="14" t="s">
        <v>4</v>
      </c>
      <c r="B6" s="14"/>
      <c r="C6" s="14"/>
      <c r="D6" s="130"/>
      <c r="E6" s="16" t="s">
        <v>8</v>
      </c>
      <c r="F6" s="15"/>
      <c r="G6" s="132"/>
      <c r="H6" s="132"/>
      <c r="I6" s="130"/>
    </row>
    <row r="7" spans="1:9" ht="12.75">
      <c r="A7" s="17">
        <v>1</v>
      </c>
      <c r="B7" s="26">
        <v>2</v>
      </c>
      <c r="C7" s="15">
        <v>3</v>
      </c>
      <c r="D7" s="15">
        <v>4</v>
      </c>
      <c r="E7" s="16">
        <v>5</v>
      </c>
      <c r="F7" s="15">
        <v>6</v>
      </c>
      <c r="G7" s="15">
        <v>7</v>
      </c>
      <c r="H7" s="8">
        <v>8</v>
      </c>
      <c r="I7" s="17">
        <v>9</v>
      </c>
    </row>
    <row r="8" spans="1:9" ht="30">
      <c r="A8" s="17">
        <v>1</v>
      </c>
      <c r="B8" s="28" t="s">
        <v>540</v>
      </c>
      <c r="C8" s="31" t="s">
        <v>227</v>
      </c>
      <c r="D8" s="31" t="s">
        <v>10</v>
      </c>
      <c r="E8" s="28" t="s">
        <v>14</v>
      </c>
      <c r="F8" s="82">
        <v>59628</v>
      </c>
      <c r="G8" s="17">
        <v>251</v>
      </c>
      <c r="H8" s="31" t="s">
        <v>541</v>
      </c>
      <c r="I8" s="31" t="s">
        <v>471</v>
      </c>
    </row>
    <row r="9" spans="1:9" ht="15">
      <c r="A9" s="17">
        <v>2</v>
      </c>
      <c r="B9" s="28" t="s">
        <v>466</v>
      </c>
      <c r="C9" s="31" t="s">
        <v>227</v>
      </c>
      <c r="D9" s="31" t="s">
        <v>10</v>
      </c>
      <c r="E9" s="28" t="s">
        <v>13</v>
      </c>
      <c r="F9" s="82">
        <v>20351</v>
      </c>
      <c r="G9" s="17">
        <v>238</v>
      </c>
      <c r="H9" s="31" t="s">
        <v>541</v>
      </c>
      <c r="I9" s="31" t="s">
        <v>315</v>
      </c>
    </row>
    <row r="10" spans="1:9" ht="15">
      <c r="A10" s="17">
        <v>3</v>
      </c>
      <c r="B10" s="28" t="s">
        <v>542</v>
      </c>
      <c r="C10" s="31" t="s">
        <v>227</v>
      </c>
      <c r="D10" s="31" t="s">
        <v>10</v>
      </c>
      <c r="E10" s="28" t="s">
        <v>13</v>
      </c>
      <c r="F10" s="82">
        <v>12195</v>
      </c>
      <c r="G10" s="17">
        <v>249</v>
      </c>
      <c r="H10" s="31" t="s">
        <v>541</v>
      </c>
      <c r="I10" s="31" t="s">
        <v>457</v>
      </c>
    </row>
    <row r="11" spans="1:9" ht="15">
      <c r="A11" s="17">
        <v>4</v>
      </c>
      <c r="B11" s="28" t="s">
        <v>543</v>
      </c>
      <c r="C11" s="31" t="s">
        <v>227</v>
      </c>
      <c r="D11" s="31" t="s">
        <v>10</v>
      </c>
      <c r="E11" s="28" t="s">
        <v>13</v>
      </c>
      <c r="F11" s="82">
        <v>24403</v>
      </c>
      <c r="G11" s="17">
        <v>243</v>
      </c>
      <c r="H11" s="31" t="s">
        <v>541</v>
      </c>
      <c r="I11" s="31" t="s">
        <v>236</v>
      </c>
    </row>
    <row r="12" spans="1:9" ht="15">
      <c r="A12" s="17">
        <v>5</v>
      </c>
      <c r="B12" s="28" t="s">
        <v>544</v>
      </c>
      <c r="C12" s="31" t="s">
        <v>227</v>
      </c>
      <c r="D12" s="31" t="s">
        <v>10</v>
      </c>
      <c r="E12" s="28" t="s">
        <v>13</v>
      </c>
      <c r="F12" s="82">
        <v>14332</v>
      </c>
      <c r="G12" s="17">
        <v>240</v>
      </c>
      <c r="H12" s="31" t="s">
        <v>541</v>
      </c>
      <c r="I12" s="31" t="s">
        <v>230</v>
      </c>
    </row>
    <row r="13" spans="1:9" ht="15">
      <c r="A13" s="17">
        <v>6</v>
      </c>
      <c r="B13" s="28" t="s">
        <v>545</v>
      </c>
      <c r="C13" s="31" t="s">
        <v>227</v>
      </c>
      <c r="D13" s="31" t="s">
        <v>10</v>
      </c>
      <c r="E13" s="28" t="s">
        <v>13</v>
      </c>
      <c r="F13" s="82">
        <v>48811</v>
      </c>
      <c r="G13" s="17">
        <v>253</v>
      </c>
      <c r="H13" s="31" t="s">
        <v>541</v>
      </c>
      <c r="I13" s="31" t="s">
        <v>248</v>
      </c>
    </row>
    <row r="14" spans="1:9" ht="30">
      <c r="A14" s="17">
        <v>7</v>
      </c>
      <c r="B14" s="28" t="s">
        <v>546</v>
      </c>
      <c r="C14" s="31" t="s">
        <v>227</v>
      </c>
      <c r="D14" s="31" t="s">
        <v>10</v>
      </c>
      <c r="E14" s="28" t="s">
        <v>238</v>
      </c>
      <c r="F14" s="82">
        <v>14232</v>
      </c>
      <c r="G14" s="17">
        <v>250</v>
      </c>
      <c r="H14" s="31" t="s">
        <v>541</v>
      </c>
      <c r="I14" s="31" t="s">
        <v>230</v>
      </c>
    </row>
    <row r="15" spans="1:9" ht="30">
      <c r="A15" s="17">
        <v>8</v>
      </c>
      <c r="B15" s="28" t="s">
        <v>547</v>
      </c>
      <c r="C15" s="31" t="s">
        <v>227</v>
      </c>
      <c r="D15" s="31" t="s">
        <v>10</v>
      </c>
      <c r="E15" s="28" t="s">
        <v>15</v>
      </c>
      <c r="F15" s="82">
        <v>25740</v>
      </c>
      <c r="G15" s="17">
        <v>252</v>
      </c>
      <c r="H15" s="31" t="s">
        <v>541</v>
      </c>
      <c r="I15" s="31" t="s">
        <v>440</v>
      </c>
    </row>
    <row r="16" spans="1:9" ht="30">
      <c r="A16" s="17">
        <v>9</v>
      </c>
      <c r="B16" s="28" t="s">
        <v>548</v>
      </c>
      <c r="C16" s="31" t="s">
        <v>227</v>
      </c>
      <c r="D16" s="31" t="s">
        <v>10</v>
      </c>
      <c r="E16" s="28" t="s">
        <v>15</v>
      </c>
      <c r="F16" s="82">
        <v>20351</v>
      </c>
      <c r="G16" s="17">
        <v>242</v>
      </c>
      <c r="H16" s="31" t="s">
        <v>541</v>
      </c>
      <c r="I16" s="31" t="s">
        <v>315</v>
      </c>
    </row>
    <row r="17" spans="1:9" ht="30">
      <c r="A17" s="17">
        <v>10</v>
      </c>
      <c r="B17" s="28" t="s">
        <v>549</v>
      </c>
      <c r="C17" s="31" t="s">
        <v>227</v>
      </c>
      <c r="D17" s="31" t="s">
        <v>10</v>
      </c>
      <c r="E17" s="28" t="s">
        <v>15</v>
      </c>
      <c r="F17" s="82">
        <v>47433</v>
      </c>
      <c r="G17" s="17">
        <v>238</v>
      </c>
      <c r="H17" s="31" t="s">
        <v>541</v>
      </c>
      <c r="I17" s="31" t="s">
        <v>482</v>
      </c>
    </row>
    <row r="18" spans="1:9" ht="30">
      <c r="A18" s="17">
        <v>11</v>
      </c>
      <c r="B18" s="28" t="s">
        <v>550</v>
      </c>
      <c r="C18" s="31" t="s">
        <v>227</v>
      </c>
      <c r="D18" s="31" t="s">
        <v>10</v>
      </c>
      <c r="E18" s="28" t="s">
        <v>15</v>
      </c>
      <c r="F18" s="82">
        <v>14332</v>
      </c>
      <c r="G18" s="17">
        <v>241</v>
      </c>
      <c r="H18" s="31" t="s">
        <v>541</v>
      </c>
      <c r="I18" s="31" t="s">
        <v>230</v>
      </c>
    </row>
    <row r="19" spans="1:9" ht="30">
      <c r="A19" s="17">
        <v>12</v>
      </c>
      <c r="B19" s="28" t="s">
        <v>515</v>
      </c>
      <c r="C19" s="28" t="s">
        <v>27</v>
      </c>
      <c r="D19" s="31" t="s">
        <v>10</v>
      </c>
      <c r="E19" s="28" t="s">
        <v>14</v>
      </c>
      <c r="F19" s="82">
        <v>295558</v>
      </c>
      <c r="G19" s="17">
        <v>267</v>
      </c>
      <c r="H19" s="31" t="s">
        <v>541</v>
      </c>
      <c r="I19" s="31" t="s">
        <v>551</v>
      </c>
    </row>
    <row r="20" spans="1:9" ht="15" customHeight="1">
      <c r="A20" s="17"/>
      <c r="B20" s="96" t="s">
        <v>363</v>
      </c>
      <c r="C20" s="17"/>
      <c r="D20" s="17"/>
      <c r="E20" s="17"/>
      <c r="F20" s="91">
        <f>SUBTOTAL(9,F8:F19)</f>
        <v>597366</v>
      </c>
      <c r="G20" s="17"/>
      <c r="H20" s="17"/>
      <c r="I20" s="31" t="s">
        <v>364</v>
      </c>
    </row>
    <row r="21" spans="1:9" ht="30">
      <c r="A21" s="17">
        <v>13</v>
      </c>
      <c r="B21" s="87" t="s">
        <v>552</v>
      </c>
      <c r="C21" s="28" t="s">
        <v>21</v>
      </c>
      <c r="D21" s="31" t="s">
        <v>14</v>
      </c>
      <c r="E21" s="28" t="s">
        <v>14</v>
      </c>
      <c r="F21" s="82">
        <v>67932</v>
      </c>
      <c r="G21" s="17">
        <v>132</v>
      </c>
      <c r="H21" s="31" t="s">
        <v>539</v>
      </c>
      <c r="I21" s="31" t="s">
        <v>488</v>
      </c>
    </row>
    <row r="22" spans="1:9" ht="30">
      <c r="A22" s="17">
        <v>14</v>
      </c>
      <c r="B22" s="28" t="s">
        <v>503</v>
      </c>
      <c r="C22" s="28" t="s">
        <v>553</v>
      </c>
      <c r="D22" s="31" t="s">
        <v>14</v>
      </c>
      <c r="E22" s="28" t="s">
        <v>14</v>
      </c>
      <c r="F22" s="83">
        <v>10038</v>
      </c>
      <c r="G22" s="17">
        <v>133</v>
      </c>
      <c r="H22" s="31" t="s">
        <v>539</v>
      </c>
      <c r="I22" s="31" t="s">
        <v>554</v>
      </c>
    </row>
    <row r="23" spans="1:9" ht="45">
      <c r="A23" s="17">
        <v>15</v>
      </c>
      <c r="B23" s="28" t="s">
        <v>555</v>
      </c>
      <c r="C23" s="28" t="s">
        <v>556</v>
      </c>
      <c r="D23" s="31" t="s">
        <v>14</v>
      </c>
      <c r="E23" s="28" t="s">
        <v>14</v>
      </c>
      <c r="F23" s="41">
        <v>23074</v>
      </c>
      <c r="G23" s="53">
        <v>134</v>
      </c>
      <c r="H23" s="31" t="s">
        <v>539</v>
      </c>
      <c r="I23" s="31" t="s">
        <v>442</v>
      </c>
    </row>
    <row r="24" spans="1:9" ht="30">
      <c r="A24" s="17">
        <v>16</v>
      </c>
      <c r="B24" s="28" t="s">
        <v>557</v>
      </c>
      <c r="C24" s="28" t="s">
        <v>431</v>
      </c>
      <c r="D24" s="31" t="s">
        <v>14</v>
      </c>
      <c r="E24" s="28" t="s">
        <v>14</v>
      </c>
      <c r="F24" s="41">
        <v>48271</v>
      </c>
      <c r="G24" s="53">
        <v>135</v>
      </c>
      <c r="H24" s="31" t="s">
        <v>539</v>
      </c>
      <c r="I24" s="31" t="s">
        <v>457</v>
      </c>
    </row>
    <row r="25" spans="1:9" ht="30">
      <c r="A25" s="17">
        <v>17</v>
      </c>
      <c r="B25" s="28" t="s">
        <v>558</v>
      </c>
      <c r="C25" s="28" t="s">
        <v>18</v>
      </c>
      <c r="D25" s="31" t="s">
        <v>14</v>
      </c>
      <c r="E25" s="28" t="s">
        <v>14</v>
      </c>
      <c r="F25" s="41">
        <v>38103</v>
      </c>
      <c r="G25" s="53">
        <v>136</v>
      </c>
      <c r="H25" s="31" t="s">
        <v>539</v>
      </c>
      <c r="I25" s="31" t="s">
        <v>488</v>
      </c>
    </row>
    <row r="26" spans="1:9" ht="30">
      <c r="A26" s="17">
        <v>18</v>
      </c>
      <c r="B26" s="28" t="s">
        <v>558</v>
      </c>
      <c r="C26" s="28" t="s">
        <v>559</v>
      </c>
      <c r="D26" s="31" t="s">
        <v>14</v>
      </c>
      <c r="E26" s="28" t="s">
        <v>14</v>
      </c>
      <c r="F26" s="41">
        <v>20199</v>
      </c>
      <c r="G26" s="53">
        <v>137</v>
      </c>
      <c r="H26" s="31" t="s">
        <v>539</v>
      </c>
      <c r="I26" s="31" t="s">
        <v>458</v>
      </c>
    </row>
    <row r="27" spans="1:9" ht="30">
      <c r="A27" s="17">
        <v>19</v>
      </c>
      <c r="B27" s="28" t="s">
        <v>558</v>
      </c>
      <c r="C27" s="28" t="s">
        <v>17</v>
      </c>
      <c r="D27" s="31" t="s">
        <v>14</v>
      </c>
      <c r="E27" s="28" t="s">
        <v>14</v>
      </c>
      <c r="F27" s="41">
        <v>40449</v>
      </c>
      <c r="G27" s="53">
        <v>138</v>
      </c>
      <c r="H27" s="31" t="s">
        <v>539</v>
      </c>
      <c r="I27" s="31" t="s">
        <v>560</v>
      </c>
    </row>
    <row r="28" spans="1:9" ht="30">
      <c r="A28" s="17">
        <v>20</v>
      </c>
      <c r="B28" s="28" t="s">
        <v>561</v>
      </c>
      <c r="C28" s="28" t="s">
        <v>423</v>
      </c>
      <c r="D28" s="31" t="s">
        <v>14</v>
      </c>
      <c r="E28" s="28" t="s">
        <v>14</v>
      </c>
      <c r="F28" s="41">
        <v>13164</v>
      </c>
      <c r="G28" s="53">
        <v>139</v>
      </c>
      <c r="H28" s="31" t="s">
        <v>539</v>
      </c>
      <c r="I28" s="31" t="s">
        <v>45</v>
      </c>
    </row>
    <row r="29" spans="1:9" ht="30">
      <c r="A29" s="17">
        <v>21</v>
      </c>
      <c r="B29" s="28" t="s">
        <v>562</v>
      </c>
      <c r="C29" s="28" t="s">
        <v>21</v>
      </c>
      <c r="D29" s="31" t="s">
        <v>14</v>
      </c>
      <c r="E29" s="28" t="s">
        <v>14</v>
      </c>
      <c r="F29" s="41">
        <v>72217</v>
      </c>
      <c r="G29" s="53">
        <v>140</v>
      </c>
      <c r="H29" s="31" t="s">
        <v>539</v>
      </c>
      <c r="I29" s="31" t="s">
        <v>240</v>
      </c>
    </row>
    <row r="30" spans="1:9" ht="30">
      <c r="A30" s="17">
        <v>22</v>
      </c>
      <c r="B30" s="28" t="s">
        <v>456</v>
      </c>
      <c r="C30" s="28" t="s">
        <v>150</v>
      </c>
      <c r="D30" s="31" t="s">
        <v>14</v>
      </c>
      <c r="E30" s="28" t="s">
        <v>14</v>
      </c>
      <c r="F30" s="41">
        <v>40665</v>
      </c>
      <c r="G30" s="53">
        <v>141</v>
      </c>
      <c r="H30" s="31" t="s">
        <v>539</v>
      </c>
      <c r="I30" s="31" t="s">
        <v>563</v>
      </c>
    </row>
    <row r="31" spans="1:9" ht="30">
      <c r="A31" s="17">
        <v>23</v>
      </c>
      <c r="B31" s="28" t="s">
        <v>564</v>
      </c>
      <c r="C31" s="28" t="s">
        <v>173</v>
      </c>
      <c r="D31" s="31" t="s">
        <v>14</v>
      </c>
      <c r="E31" s="28" t="s">
        <v>23</v>
      </c>
      <c r="F31" s="41">
        <v>12215</v>
      </c>
      <c r="G31" s="53">
        <v>142</v>
      </c>
      <c r="H31" s="31" t="s">
        <v>539</v>
      </c>
      <c r="I31" s="31" t="s">
        <v>477</v>
      </c>
    </row>
    <row r="32" spans="1:9" ht="15">
      <c r="A32" s="17">
        <v>24</v>
      </c>
      <c r="B32" s="28" t="s">
        <v>565</v>
      </c>
      <c r="C32" s="28"/>
      <c r="D32" s="31" t="s">
        <v>14</v>
      </c>
      <c r="E32" s="28" t="s">
        <v>23</v>
      </c>
      <c r="F32" s="41">
        <v>12215</v>
      </c>
      <c r="G32" s="53">
        <v>143</v>
      </c>
      <c r="H32" s="31" t="s">
        <v>539</v>
      </c>
      <c r="I32" s="31" t="s">
        <v>477</v>
      </c>
    </row>
    <row r="33" spans="1:9" ht="12.75">
      <c r="A33" s="17"/>
      <c r="B33" s="140" t="s">
        <v>152</v>
      </c>
      <c r="C33" s="140"/>
      <c r="D33" s="64"/>
      <c r="E33" s="17"/>
      <c r="F33" s="19">
        <f>SUBTOTAL(9,F21:F32)</f>
        <v>398542</v>
      </c>
      <c r="G33" s="17"/>
      <c r="H33" s="17"/>
      <c r="I33" s="17"/>
    </row>
    <row r="34" spans="1:9" ht="30">
      <c r="A34" s="17">
        <v>25</v>
      </c>
      <c r="B34" s="28" t="s">
        <v>470</v>
      </c>
      <c r="C34" s="43" t="s">
        <v>27</v>
      </c>
      <c r="D34" s="31" t="s">
        <v>13</v>
      </c>
      <c r="E34" s="31" t="s">
        <v>13</v>
      </c>
      <c r="F34" s="41">
        <v>282528</v>
      </c>
      <c r="G34" s="17">
        <v>144</v>
      </c>
      <c r="H34" s="31" t="s">
        <v>541</v>
      </c>
      <c r="I34" s="31" t="s">
        <v>566</v>
      </c>
    </row>
    <row r="35" spans="1:9" ht="30">
      <c r="A35" s="17">
        <v>26</v>
      </c>
      <c r="B35" s="28" t="s">
        <v>467</v>
      </c>
      <c r="C35" s="43" t="s">
        <v>567</v>
      </c>
      <c r="D35" s="31" t="s">
        <v>13</v>
      </c>
      <c r="E35" s="31" t="s">
        <v>13</v>
      </c>
      <c r="F35" s="41">
        <v>105875</v>
      </c>
      <c r="G35" s="17">
        <v>145</v>
      </c>
      <c r="H35" s="31" t="s">
        <v>541</v>
      </c>
      <c r="I35" s="31" t="s">
        <v>45</v>
      </c>
    </row>
    <row r="36" spans="1:9" ht="30">
      <c r="A36" s="17">
        <v>27</v>
      </c>
      <c r="B36" s="28" t="s">
        <v>481</v>
      </c>
      <c r="C36" s="43" t="s">
        <v>568</v>
      </c>
      <c r="D36" s="31" t="s">
        <v>13</v>
      </c>
      <c r="E36" s="31" t="s">
        <v>13</v>
      </c>
      <c r="F36" s="41">
        <v>78849</v>
      </c>
      <c r="G36" s="17">
        <v>146</v>
      </c>
      <c r="H36" s="31" t="s">
        <v>541</v>
      </c>
      <c r="I36" s="31" t="s">
        <v>569</v>
      </c>
    </row>
    <row r="37" spans="1:9" ht="30">
      <c r="A37" s="17">
        <v>28</v>
      </c>
      <c r="B37" s="28" t="s">
        <v>468</v>
      </c>
      <c r="C37" s="43" t="s">
        <v>27</v>
      </c>
      <c r="D37" s="31" t="s">
        <v>13</v>
      </c>
      <c r="E37" s="31" t="s">
        <v>13</v>
      </c>
      <c r="F37" s="41">
        <v>285656</v>
      </c>
      <c r="G37" s="17">
        <v>147</v>
      </c>
      <c r="H37" s="31" t="s">
        <v>541</v>
      </c>
      <c r="I37" s="31" t="s">
        <v>570</v>
      </c>
    </row>
    <row r="38" spans="1:9" ht="30">
      <c r="A38" s="17">
        <v>29</v>
      </c>
      <c r="B38" s="28" t="s">
        <v>571</v>
      </c>
      <c r="C38" s="43" t="s">
        <v>27</v>
      </c>
      <c r="D38" s="31" t="s">
        <v>13</v>
      </c>
      <c r="E38" s="31" t="s">
        <v>13</v>
      </c>
      <c r="F38" s="41">
        <v>353957</v>
      </c>
      <c r="G38" s="17">
        <v>148</v>
      </c>
      <c r="H38" s="31" t="s">
        <v>541</v>
      </c>
      <c r="I38" s="31" t="s">
        <v>572</v>
      </c>
    </row>
    <row r="39" spans="1:9" ht="15">
      <c r="A39" s="17"/>
      <c r="B39" s="92" t="s">
        <v>380</v>
      </c>
      <c r="C39" s="28"/>
      <c r="D39" s="64"/>
      <c r="E39" s="64"/>
      <c r="F39" s="19">
        <f>SUBTOTAL(9,F34:F38)</f>
        <v>1106865</v>
      </c>
      <c r="G39" s="17"/>
      <c r="H39" s="17"/>
      <c r="I39" s="31" t="s">
        <v>20</v>
      </c>
    </row>
    <row r="40" spans="1:9" ht="45">
      <c r="A40" s="17">
        <v>30</v>
      </c>
      <c r="B40" s="43" t="s">
        <v>358</v>
      </c>
      <c r="C40" s="28" t="s">
        <v>573</v>
      </c>
      <c r="D40" s="28" t="s">
        <v>15</v>
      </c>
      <c r="E40" s="28" t="s">
        <v>15</v>
      </c>
      <c r="F40" s="41">
        <v>36222</v>
      </c>
      <c r="G40" s="17">
        <v>149</v>
      </c>
      <c r="H40" s="31" t="s">
        <v>539</v>
      </c>
      <c r="I40" s="31"/>
    </row>
    <row r="41" spans="1:9" ht="30">
      <c r="A41" s="17">
        <v>31</v>
      </c>
      <c r="B41" s="43" t="s">
        <v>358</v>
      </c>
      <c r="C41" s="28" t="s">
        <v>574</v>
      </c>
      <c r="D41" s="28" t="s">
        <v>15</v>
      </c>
      <c r="E41" s="28" t="s">
        <v>15</v>
      </c>
      <c r="F41" s="41">
        <v>283565</v>
      </c>
      <c r="G41" s="17">
        <v>150</v>
      </c>
      <c r="H41" s="31" t="s">
        <v>539</v>
      </c>
      <c r="I41" s="31" t="s">
        <v>473</v>
      </c>
    </row>
    <row r="42" spans="1:9" ht="30">
      <c r="A42" s="17">
        <v>32</v>
      </c>
      <c r="B42" s="43" t="s">
        <v>575</v>
      </c>
      <c r="C42" s="28" t="s">
        <v>509</v>
      </c>
      <c r="D42" s="28" t="s">
        <v>15</v>
      </c>
      <c r="E42" s="28" t="s">
        <v>15</v>
      </c>
      <c r="F42" s="41">
        <v>110352</v>
      </c>
      <c r="G42" s="17">
        <v>151</v>
      </c>
      <c r="H42" s="31" t="s">
        <v>539</v>
      </c>
      <c r="I42" s="31" t="s">
        <v>246</v>
      </c>
    </row>
    <row r="43" spans="1:9" ht="30">
      <c r="A43" s="17">
        <v>33</v>
      </c>
      <c r="B43" s="43" t="s">
        <v>434</v>
      </c>
      <c r="C43" s="28" t="s">
        <v>150</v>
      </c>
      <c r="D43" s="28" t="s">
        <v>15</v>
      </c>
      <c r="E43" s="28" t="s">
        <v>15</v>
      </c>
      <c r="F43" s="41">
        <v>247357</v>
      </c>
      <c r="G43" s="31">
        <v>152</v>
      </c>
      <c r="H43" s="31" t="s">
        <v>539</v>
      </c>
      <c r="I43" s="31" t="s">
        <v>576</v>
      </c>
    </row>
    <row r="44" spans="1:9" ht="30">
      <c r="A44" s="17">
        <v>34</v>
      </c>
      <c r="B44" s="43" t="s">
        <v>464</v>
      </c>
      <c r="C44" s="28" t="s">
        <v>452</v>
      </c>
      <c r="D44" s="28" t="s">
        <v>15</v>
      </c>
      <c r="E44" s="28" t="s">
        <v>15</v>
      </c>
      <c r="F44" s="41">
        <v>35236</v>
      </c>
      <c r="G44" s="31">
        <v>153</v>
      </c>
      <c r="H44" s="31" t="s">
        <v>539</v>
      </c>
      <c r="I44" s="31" t="s">
        <v>45</v>
      </c>
    </row>
    <row r="45" spans="1:9" ht="15">
      <c r="A45" s="17"/>
      <c r="B45" s="20" t="s">
        <v>151</v>
      </c>
      <c r="C45" s="17"/>
      <c r="D45" s="64"/>
      <c r="E45" s="93"/>
      <c r="F45" s="19">
        <f>SUBTOTAL(9,F40:F44)</f>
        <v>712732</v>
      </c>
      <c r="G45" s="19"/>
      <c r="H45" s="21"/>
      <c r="I45" s="31"/>
    </row>
    <row r="46" spans="1:9" ht="30">
      <c r="A46" s="17">
        <v>35</v>
      </c>
      <c r="B46" s="28" t="s">
        <v>514</v>
      </c>
      <c r="C46" s="28" t="s">
        <v>577</v>
      </c>
      <c r="D46" s="43" t="s">
        <v>23</v>
      </c>
      <c r="E46" s="43" t="s">
        <v>23</v>
      </c>
      <c r="F46" s="41">
        <v>134504</v>
      </c>
      <c r="G46" s="53">
        <v>154</v>
      </c>
      <c r="H46" s="31" t="s">
        <v>539</v>
      </c>
      <c r="I46" s="31" t="s">
        <v>474</v>
      </c>
    </row>
    <row r="47" spans="1:9" ht="60">
      <c r="A47" s="17">
        <v>36</v>
      </c>
      <c r="B47" s="28" t="s">
        <v>578</v>
      </c>
      <c r="C47" s="28" t="s">
        <v>579</v>
      </c>
      <c r="D47" s="43" t="s">
        <v>23</v>
      </c>
      <c r="E47" s="43" t="s">
        <v>23</v>
      </c>
      <c r="F47" s="41">
        <v>8649</v>
      </c>
      <c r="G47" s="53">
        <v>155</v>
      </c>
      <c r="H47" s="31" t="s">
        <v>539</v>
      </c>
      <c r="I47" s="31" t="s">
        <v>580</v>
      </c>
    </row>
    <row r="48" spans="1:9" ht="45">
      <c r="A48" s="17">
        <v>37</v>
      </c>
      <c r="B48" s="28" t="s">
        <v>454</v>
      </c>
      <c r="C48" s="28" t="s">
        <v>581</v>
      </c>
      <c r="D48" s="43" t="s">
        <v>23</v>
      </c>
      <c r="E48" s="43" t="s">
        <v>23</v>
      </c>
      <c r="F48" s="41">
        <v>27390</v>
      </c>
      <c r="G48" s="53">
        <v>156</v>
      </c>
      <c r="H48" s="31" t="s">
        <v>539</v>
      </c>
      <c r="I48" s="31" t="s">
        <v>246</v>
      </c>
    </row>
    <row r="49" spans="1:9" ht="30">
      <c r="A49" s="17">
        <v>38</v>
      </c>
      <c r="B49" s="28" t="s">
        <v>435</v>
      </c>
      <c r="C49" s="28" t="s">
        <v>582</v>
      </c>
      <c r="D49" s="43" t="s">
        <v>23</v>
      </c>
      <c r="E49" s="43" t="s">
        <v>23</v>
      </c>
      <c r="F49" s="41">
        <v>57354</v>
      </c>
      <c r="G49" s="53">
        <v>157</v>
      </c>
      <c r="H49" s="31" t="s">
        <v>539</v>
      </c>
      <c r="I49" s="31" t="s">
        <v>500</v>
      </c>
    </row>
    <row r="50" spans="1:9" ht="30">
      <c r="A50" s="17">
        <v>39</v>
      </c>
      <c r="B50" s="28" t="s">
        <v>435</v>
      </c>
      <c r="C50" s="28" t="s">
        <v>583</v>
      </c>
      <c r="D50" s="43" t="s">
        <v>23</v>
      </c>
      <c r="E50" s="43" t="s">
        <v>23</v>
      </c>
      <c r="F50" s="41">
        <v>8620</v>
      </c>
      <c r="G50" s="53">
        <v>158</v>
      </c>
      <c r="H50" s="31" t="s">
        <v>539</v>
      </c>
      <c r="I50" s="31" t="s">
        <v>167</v>
      </c>
    </row>
    <row r="51" spans="1:9" ht="30">
      <c r="A51" s="17">
        <v>40</v>
      </c>
      <c r="B51" s="28" t="s">
        <v>526</v>
      </c>
      <c r="C51" s="28" t="s">
        <v>27</v>
      </c>
      <c r="D51" s="43" t="s">
        <v>23</v>
      </c>
      <c r="E51" s="43" t="s">
        <v>23</v>
      </c>
      <c r="F51" s="41">
        <v>210742</v>
      </c>
      <c r="G51" s="53">
        <v>159</v>
      </c>
      <c r="H51" s="31" t="s">
        <v>539</v>
      </c>
      <c r="I51" s="31" t="s">
        <v>584</v>
      </c>
    </row>
    <row r="52" spans="1:9" ht="30">
      <c r="A52" s="17">
        <v>41</v>
      </c>
      <c r="B52" s="43" t="s">
        <v>472</v>
      </c>
      <c r="C52" s="28" t="s">
        <v>585</v>
      </c>
      <c r="D52" s="43" t="s">
        <v>23</v>
      </c>
      <c r="E52" s="43" t="s">
        <v>23</v>
      </c>
      <c r="F52" s="41">
        <v>10733</v>
      </c>
      <c r="G52" s="53">
        <v>160</v>
      </c>
      <c r="H52" s="31" t="s">
        <v>539</v>
      </c>
      <c r="I52" s="31" t="s">
        <v>586</v>
      </c>
    </row>
    <row r="53" spans="1:9" ht="15">
      <c r="A53" s="17"/>
      <c r="B53" s="20" t="s">
        <v>165</v>
      </c>
      <c r="C53" s="17"/>
      <c r="D53" s="64"/>
      <c r="E53" s="93"/>
      <c r="F53" s="19">
        <f>SUBTOTAL(9,F46:F52)</f>
        <v>457992</v>
      </c>
      <c r="G53" s="53"/>
      <c r="H53" s="31"/>
      <c r="I53" s="31"/>
    </row>
    <row r="54" spans="1:9" ht="30">
      <c r="A54" s="17">
        <v>42</v>
      </c>
      <c r="B54" s="28" t="s">
        <v>587</v>
      </c>
      <c r="C54" s="31" t="s">
        <v>162</v>
      </c>
      <c r="D54" s="28" t="s">
        <v>238</v>
      </c>
      <c r="E54" s="43" t="s">
        <v>238</v>
      </c>
      <c r="F54" s="41">
        <v>20238</v>
      </c>
      <c r="G54" s="53">
        <v>161</v>
      </c>
      <c r="H54" s="31" t="s">
        <v>539</v>
      </c>
      <c r="I54" s="31" t="s">
        <v>274</v>
      </c>
    </row>
    <row r="55" spans="1:9" ht="30">
      <c r="A55" s="17">
        <v>43</v>
      </c>
      <c r="B55" s="28" t="s">
        <v>588</v>
      </c>
      <c r="C55" s="31" t="s">
        <v>589</v>
      </c>
      <c r="D55" s="28" t="s">
        <v>238</v>
      </c>
      <c r="E55" s="43" t="s">
        <v>238</v>
      </c>
      <c r="F55" s="41">
        <v>53813</v>
      </c>
      <c r="G55" s="53">
        <v>162</v>
      </c>
      <c r="H55" s="31" t="s">
        <v>539</v>
      </c>
      <c r="I55" s="31" t="s">
        <v>53</v>
      </c>
    </row>
    <row r="56" spans="1:9" ht="45">
      <c r="A56" s="17">
        <v>44</v>
      </c>
      <c r="B56" s="28" t="s">
        <v>590</v>
      </c>
      <c r="C56" s="28" t="s">
        <v>591</v>
      </c>
      <c r="D56" s="28" t="s">
        <v>238</v>
      </c>
      <c r="E56" s="43" t="s">
        <v>238</v>
      </c>
      <c r="F56" s="41">
        <v>114022</v>
      </c>
      <c r="G56" s="56">
        <v>163</v>
      </c>
      <c r="H56" s="31" t="s">
        <v>539</v>
      </c>
      <c r="I56" s="31" t="s">
        <v>592</v>
      </c>
    </row>
    <row r="57" spans="1:9" ht="15">
      <c r="A57" s="17"/>
      <c r="B57" s="20" t="s">
        <v>537</v>
      </c>
      <c r="C57" s="17"/>
      <c r="D57" s="64"/>
      <c r="E57" s="93"/>
      <c r="F57" s="19">
        <f>SUBTOTAL(9,F54:F56)</f>
        <v>188073</v>
      </c>
      <c r="G57" s="53"/>
      <c r="H57" s="31"/>
      <c r="I57" s="31"/>
    </row>
    <row r="58" spans="1:9" ht="30">
      <c r="A58" s="17">
        <v>45</v>
      </c>
      <c r="B58" s="28" t="s">
        <v>593</v>
      </c>
      <c r="C58" s="28" t="s">
        <v>24</v>
      </c>
      <c r="D58" s="28" t="s">
        <v>72</v>
      </c>
      <c r="E58" s="31" t="s">
        <v>15</v>
      </c>
      <c r="F58" s="41">
        <v>237052</v>
      </c>
      <c r="G58" s="53">
        <v>164</v>
      </c>
      <c r="H58" s="31" t="s">
        <v>539</v>
      </c>
      <c r="I58" s="31" t="s">
        <v>594</v>
      </c>
    </row>
    <row r="59" spans="1:9" ht="30">
      <c r="A59" s="17">
        <v>46</v>
      </c>
      <c r="B59" s="28" t="s">
        <v>491</v>
      </c>
      <c r="C59" s="28" t="s">
        <v>24</v>
      </c>
      <c r="D59" s="28" t="s">
        <v>72</v>
      </c>
      <c r="E59" s="28" t="s">
        <v>14</v>
      </c>
      <c r="F59" s="41">
        <v>557161</v>
      </c>
      <c r="G59" s="53">
        <v>165</v>
      </c>
      <c r="H59" s="31" t="s">
        <v>539</v>
      </c>
      <c r="I59" s="31" t="s">
        <v>505</v>
      </c>
    </row>
    <row r="60" spans="1:9" ht="15">
      <c r="A60" s="17"/>
      <c r="B60" s="20" t="s">
        <v>172</v>
      </c>
      <c r="C60" s="29"/>
      <c r="D60" s="29"/>
      <c r="E60" s="29"/>
      <c r="F60" s="19">
        <f>SUBTOTAL(9,F58:F59)</f>
        <v>794213</v>
      </c>
      <c r="G60" s="53"/>
      <c r="H60" s="31"/>
      <c r="I60" s="31" t="s">
        <v>20</v>
      </c>
    </row>
    <row r="61" spans="1:9" ht="30">
      <c r="A61" s="17">
        <v>47</v>
      </c>
      <c r="B61" s="28" t="s">
        <v>595</v>
      </c>
      <c r="C61" s="28" t="s">
        <v>596</v>
      </c>
      <c r="D61" s="31" t="s">
        <v>214</v>
      </c>
      <c r="E61" s="28" t="s">
        <v>13</v>
      </c>
      <c r="F61" s="41">
        <v>2100</v>
      </c>
      <c r="G61" s="53">
        <v>166</v>
      </c>
      <c r="H61" s="31" t="s">
        <v>541</v>
      </c>
      <c r="I61" s="31" t="s">
        <v>53</v>
      </c>
    </row>
    <row r="62" spans="1:9" ht="15">
      <c r="A62" s="17">
        <v>48</v>
      </c>
      <c r="B62" s="28" t="s">
        <v>463</v>
      </c>
      <c r="C62" s="28" t="s">
        <v>251</v>
      </c>
      <c r="D62" s="31" t="s">
        <v>214</v>
      </c>
      <c r="E62" s="28" t="s">
        <v>23</v>
      </c>
      <c r="F62" s="41">
        <v>127000</v>
      </c>
      <c r="G62" s="53">
        <v>167</v>
      </c>
      <c r="H62" s="31" t="s">
        <v>541</v>
      </c>
      <c r="I62" s="31" t="s">
        <v>45</v>
      </c>
    </row>
    <row r="63" spans="1:9" ht="30">
      <c r="A63" s="17">
        <v>49</v>
      </c>
      <c r="B63" s="28" t="s">
        <v>597</v>
      </c>
      <c r="C63" s="28" t="s">
        <v>283</v>
      </c>
      <c r="D63" s="31" t="s">
        <v>214</v>
      </c>
      <c r="E63" s="28" t="s">
        <v>23</v>
      </c>
      <c r="F63" s="41">
        <v>46280</v>
      </c>
      <c r="G63" s="53">
        <v>168</v>
      </c>
      <c r="H63" s="31" t="s">
        <v>541</v>
      </c>
      <c r="I63" s="31" t="s">
        <v>504</v>
      </c>
    </row>
    <row r="64" spans="1:9" ht="12.75">
      <c r="A64" s="17"/>
      <c r="B64" s="20" t="s">
        <v>412</v>
      </c>
      <c r="C64" s="17"/>
      <c r="D64" s="64"/>
      <c r="E64" s="93"/>
      <c r="F64" s="19">
        <f>SUBTOTAL(9,F61:F63)</f>
        <v>175380</v>
      </c>
      <c r="G64" s="19"/>
      <c r="H64" s="21"/>
      <c r="I64" s="17"/>
    </row>
    <row r="65" spans="1:9" ht="30">
      <c r="A65" s="17">
        <v>50</v>
      </c>
      <c r="B65" s="87" t="s">
        <v>598</v>
      </c>
      <c r="C65" s="31" t="s">
        <v>599</v>
      </c>
      <c r="D65" s="28" t="s">
        <v>600</v>
      </c>
      <c r="E65" s="28" t="s">
        <v>238</v>
      </c>
      <c r="F65" s="41">
        <v>235856</v>
      </c>
      <c r="G65" s="53">
        <v>132</v>
      </c>
      <c r="H65" s="86" t="s">
        <v>357</v>
      </c>
      <c r="I65" s="31" t="s">
        <v>507</v>
      </c>
    </row>
    <row r="66" spans="1:9" ht="12.75">
      <c r="A66" s="17"/>
      <c r="B66" s="20" t="s">
        <v>601</v>
      </c>
      <c r="C66" s="17"/>
      <c r="D66" s="64"/>
      <c r="E66" s="93"/>
      <c r="F66" s="19">
        <f>SUBTOTAL(9,F65)</f>
        <v>235856</v>
      </c>
      <c r="G66" s="19"/>
      <c r="H66" s="21"/>
      <c r="I66" s="17"/>
    </row>
    <row r="67" spans="1:9" ht="30">
      <c r="A67" s="17">
        <v>51</v>
      </c>
      <c r="B67" s="87" t="s">
        <v>521</v>
      </c>
      <c r="C67" s="31" t="s">
        <v>513</v>
      </c>
      <c r="D67" s="28" t="s">
        <v>602</v>
      </c>
      <c r="E67" s="121" t="s">
        <v>14</v>
      </c>
      <c r="F67" s="41">
        <v>177600</v>
      </c>
      <c r="G67" s="53"/>
      <c r="H67" s="31" t="s">
        <v>541</v>
      </c>
      <c r="I67" s="31" t="s">
        <v>451</v>
      </c>
    </row>
    <row r="68" spans="1:9" ht="30">
      <c r="A68" s="17">
        <v>52</v>
      </c>
      <c r="B68" s="87" t="s">
        <v>521</v>
      </c>
      <c r="C68" s="17"/>
      <c r="D68" s="28" t="s">
        <v>602</v>
      </c>
      <c r="E68" s="121" t="s">
        <v>14</v>
      </c>
      <c r="F68" s="41">
        <v>52800</v>
      </c>
      <c r="G68" s="19"/>
      <c r="H68" s="31" t="s">
        <v>541</v>
      </c>
      <c r="I68" s="31" t="s">
        <v>177</v>
      </c>
    </row>
    <row r="69" spans="1:9" ht="12.75">
      <c r="A69" s="17"/>
      <c r="B69" s="20" t="s">
        <v>603</v>
      </c>
      <c r="C69" s="17"/>
      <c r="D69" s="64"/>
      <c r="E69" s="93"/>
      <c r="F69" s="19">
        <f>SUBTOTAL(9,F67:F68)</f>
        <v>230400</v>
      </c>
      <c r="G69" s="19"/>
      <c r="H69" s="21"/>
      <c r="I69" s="17"/>
    </row>
    <row r="70" spans="1:9" ht="30">
      <c r="A70" s="17">
        <v>53</v>
      </c>
      <c r="B70" s="28" t="s">
        <v>604</v>
      </c>
      <c r="C70" s="28" t="s">
        <v>605</v>
      </c>
      <c r="D70" s="28" t="s">
        <v>525</v>
      </c>
      <c r="E70" s="43" t="s">
        <v>36</v>
      </c>
      <c r="F70" s="41">
        <v>118176</v>
      </c>
      <c r="G70" s="53"/>
      <c r="H70" s="86"/>
      <c r="I70" s="31" t="s">
        <v>56</v>
      </c>
    </row>
    <row r="71" spans="1:9" ht="12.75">
      <c r="A71" s="17"/>
      <c r="B71" s="20" t="s">
        <v>523</v>
      </c>
      <c r="C71" s="17"/>
      <c r="D71" s="64"/>
      <c r="E71" s="93"/>
      <c r="F71" s="19">
        <f>SUBTOTAL(9,F70)</f>
        <v>118176</v>
      </c>
      <c r="G71" s="19"/>
      <c r="H71" s="21"/>
      <c r="I71" s="17"/>
    </row>
    <row r="72" spans="1:9" ht="12.75">
      <c r="A72" s="17"/>
      <c r="B72" s="140" t="s">
        <v>417</v>
      </c>
      <c r="C72" s="140"/>
      <c r="D72" s="17"/>
      <c r="E72" s="17"/>
      <c r="F72" s="19">
        <v>2151391</v>
      </c>
      <c r="G72" s="19"/>
      <c r="H72" s="19"/>
      <c r="I72" s="19"/>
    </row>
    <row r="73" spans="1:9" ht="12.75">
      <c r="A73" s="17"/>
      <c r="B73" s="20" t="s">
        <v>11</v>
      </c>
      <c r="C73" s="17"/>
      <c r="D73" s="17"/>
      <c r="E73" s="21"/>
      <c r="F73" s="19">
        <v>5015595</v>
      </c>
      <c r="G73" s="19"/>
      <c r="H73" s="19"/>
      <c r="I73" s="19"/>
    </row>
    <row r="74" spans="1:9" ht="12.75">
      <c r="A74" s="23"/>
      <c r="B74" s="24"/>
      <c r="C74" s="23"/>
      <c r="D74" s="23"/>
      <c r="E74" s="4"/>
      <c r="F74" s="25"/>
      <c r="G74" s="25"/>
      <c r="H74" s="25"/>
      <c r="I74" s="25"/>
    </row>
    <row r="75" spans="1:9" ht="15">
      <c r="A75" s="61" t="s">
        <v>101</v>
      </c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123" t="s">
        <v>12</v>
      </c>
      <c r="C76" s="123"/>
      <c r="D76" s="123"/>
      <c r="E76" s="123"/>
      <c r="F76" s="123"/>
      <c r="G76" s="123"/>
      <c r="H76" s="123"/>
      <c r="I76" s="5"/>
    </row>
    <row r="77" spans="1:9" ht="12.75">
      <c r="A77" s="124" t="s">
        <v>606</v>
      </c>
      <c r="B77" s="124"/>
      <c r="C77" s="124"/>
      <c r="D77" s="124"/>
      <c r="E77" s="124"/>
      <c r="F77" s="124"/>
      <c r="G77" s="5"/>
      <c r="H77" s="5"/>
      <c r="I77" s="5"/>
    </row>
    <row r="78" spans="1:9" ht="12.75" customHeight="1">
      <c r="A78" s="97"/>
      <c r="B78" s="6"/>
      <c r="C78" s="6" t="s">
        <v>1</v>
      </c>
      <c r="D78" s="128" t="s">
        <v>61</v>
      </c>
      <c r="E78" s="7" t="s">
        <v>2</v>
      </c>
      <c r="F78" s="8" t="s">
        <v>3</v>
      </c>
      <c r="G78" s="9"/>
      <c r="H78" s="10"/>
      <c r="I78" s="128" t="s">
        <v>37</v>
      </c>
    </row>
    <row r="79" spans="1:9" ht="12.75">
      <c r="A79" s="11" t="s">
        <v>0</v>
      </c>
      <c r="B79" s="12" t="s">
        <v>5</v>
      </c>
      <c r="C79" s="12"/>
      <c r="D79" s="129"/>
      <c r="E79" s="13" t="s">
        <v>6</v>
      </c>
      <c r="F79" s="51" t="s">
        <v>7</v>
      </c>
      <c r="G79" s="131" t="s">
        <v>91</v>
      </c>
      <c r="H79" s="131" t="s">
        <v>92</v>
      </c>
      <c r="I79" s="129"/>
    </row>
    <row r="80" spans="1:9" ht="12.75">
      <c r="A80" s="14" t="s">
        <v>4</v>
      </c>
      <c r="B80" s="14"/>
      <c r="C80" s="14"/>
      <c r="D80" s="130"/>
      <c r="E80" s="16" t="s">
        <v>8</v>
      </c>
      <c r="F80" s="15"/>
      <c r="G80" s="132"/>
      <c r="H80" s="132"/>
      <c r="I80" s="130"/>
    </row>
    <row r="81" spans="1:9" ht="12.75">
      <c r="A81" s="17">
        <v>1</v>
      </c>
      <c r="B81" s="26">
        <v>2</v>
      </c>
      <c r="C81" s="15">
        <v>3</v>
      </c>
      <c r="D81" s="15">
        <v>4</v>
      </c>
      <c r="E81" s="16">
        <v>5</v>
      </c>
      <c r="F81" s="15">
        <v>6</v>
      </c>
      <c r="G81" s="15">
        <v>7</v>
      </c>
      <c r="H81" s="8">
        <v>8</v>
      </c>
      <c r="I81" s="17">
        <v>9</v>
      </c>
    </row>
    <row r="82" spans="1:9" ht="30">
      <c r="A82" s="17">
        <v>1</v>
      </c>
      <c r="B82" s="28" t="s">
        <v>361</v>
      </c>
      <c r="C82" s="31" t="s">
        <v>362</v>
      </c>
      <c r="D82" s="31" t="s">
        <v>10</v>
      </c>
      <c r="E82" s="28" t="s">
        <v>238</v>
      </c>
      <c r="F82" s="82">
        <v>65328</v>
      </c>
      <c r="G82" s="17">
        <v>201</v>
      </c>
      <c r="H82" s="31" t="s">
        <v>357</v>
      </c>
      <c r="I82" s="31" t="s">
        <v>45</v>
      </c>
    </row>
    <row r="83" spans="1:9" ht="15" customHeight="1">
      <c r="A83" s="17"/>
      <c r="B83" s="96" t="s">
        <v>363</v>
      </c>
      <c r="C83" s="17"/>
      <c r="D83" s="17"/>
      <c r="E83" s="17"/>
      <c r="F83" s="91">
        <f>SUBTOTAL(9,F82:F82)</f>
        <v>65328</v>
      </c>
      <c r="G83" s="17"/>
      <c r="H83" s="17"/>
      <c r="I83" s="31" t="s">
        <v>364</v>
      </c>
    </row>
    <row r="84" spans="1:9" ht="30">
      <c r="A84" s="17">
        <v>2</v>
      </c>
      <c r="B84" s="28" t="s">
        <v>587</v>
      </c>
      <c r="C84" s="31" t="s">
        <v>162</v>
      </c>
      <c r="D84" s="28" t="s">
        <v>238</v>
      </c>
      <c r="E84" s="43" t="s">
        <v>238</v>
      </c>
      <c r="F84" s="41">
        <v>20238</v>
      </c>
      <c r="G84" s="53">
        <v>161</v>
      </c>
      <c r="H84" s="31" t="s">
        <v>539</v>
      </c>
      <c r="I84" s="31" t="s">
        <v>274</v>
      </c>
    </row>
    <row r="85" spans="1:9" ht="30">
      <c r="A85" s="17">
        <v>3</v>
      </c>
      <c r="B85" s="28" t="s">
        <v>588</v>
      </c>
      <c r="C85" s="31" t="s">
        <v>589</v>
      </c>
      <c r="D85" s="28" t="s">
        <v>238</v>
      </c>
      <c r="E85" s="43" t="s">
        <v>238</v>
      </c>
      <c r="F85" s="41">
        <v>53813</v>
      </c>
      <c r="G85" s="53">
        <v>162</v>
      </c>
      <c r="H85" s="31" t="s">
        <v>539</v>
      </c>
      <c r="I85" s="31" t="s">
        <v>53</v>
      </c>
    </row>
    <row r="86" spans="1:9" ht="15">
      <c r="A86" s="17"/>
      <c r="B86" s="20" t="s">
        <v>528</v>
      </c>
      <c r="C86" s="29"/>
      <c r="D86" s="29"/>
      <c r="E86" s="29"/>
      <c r="F86" s="19">
        <f>SUBTOTAL(9,F84:F85)</f>
        <v>74051</v>
      </c>
      <c r="G86" s="53"/>
      <c r="H86" s="122"/>
      <c r="I86" s="31"/>
    </row>
    <row r="87" spans="1:9" ht="30">
      <c r="A87" s="17">
        <v>4</v>
      </c>
      <c r="B87" s="87" t="s">
        <v>598</v>
      </c>
      <c r="C87" s="31" t="s">
        <v>599</v>
      </c>
      <c r="D87" s="28" t="s">
        <v>600</v>
      </c>
      <c r="E87" s="28" t="s">
        <v>238</v>
      </c>
      <c r="F87" s="41">
        <v>235856</v>
      </c>
      <c r="G87" s="53">
        <v>132</v>
      </c>
      <c r="H87" s="86" t="s">
        <v>357</v>
      </c>
      <c r="I87" s="31" t="s">
        <v>507</v>
      </c>
    </row>
    <row r="88" spans="1:9" ht="12.75">
      <c r="A88" s="17"/>
      <c r="B88" s="20" t="s">
        <v>601</v>
      </c>
      <c r="C88" s="17"/>
      <c r="D88" s="64"/>
      <c r="E88" s="93"/>
      <c r="F88" s="19">
        <f>SUBTOTAL(9,F87)</f>
        <v>235856</v>
      </c>
      <c r="G88" s="19"/>
      <c r="H88" s="21"/>
      <c r="I88" s="17"/>
    </row>
    <row r="89" spans="1:9" ht="12.75">
      <c r="A89" s="17"/>
      <c r="B89" s="20" t="s">
        <v>528</v>
      </c>
      <c r="C89" s="17"/>
      <c r="D89" s="17"/>
      <c r="E89" s="17"/>
      <c r="F89" s="19">
        <v>74051</v>
      </c>
      <c r="G89" s="17"/>
      <c r="H89" s="17"/>
      <c r="I89" s="17"/>
    </row>
    <row r="90" spans="1:9" ht="12.75">
      <c r="A90" s="17"/>
      <c r="B90" s="135" t="s">
        <v>417</v>
      </c>
      <c r="C90" s="137"/>
      <c r="D90" s="17"/>
      <c r="E90" s="17"/>
      <c r="F90" s="19">
        <v>301184</v>
      </c>
      <c r="G90" s="19"/>
      <c r="H90" s="22"/>
      <c r="I90" s="19"/>
    </row>
    <row r="91" spans="1:9" ht="12.75">
      <c r="A91" s="17"/>
      <c r="B91" s="20" t="s">
        <v>11</v>
      </c>
      <c r="C91" s="17"/>
      <c r="D91" s="17"/>
      <c r="E91" s="21"/>
      <c r="F91" s="19">
        <v>375235</v>
      </c>
      <c r="G91" s="19"/>
      <c r="H91" s="22"/>
      <c r="I91" s="19"/>
    </row>
  </sheetData>
  <sheetProtection/>
  <mergeCells count="15">
    <mergeCell ref="I78:I80"/>
    <mergeCell ref="G79:G80"/>
    <mergeCell ref="H79:H80"/>
    <mergeCell ref="B90:C90"/>
    <mergeCell ref="B76:H76"/>
    <mergeCell ref="A77:F77"/>
    <mergeCell ref="D78:D80"/>
    <mergeCell ref="B72:C72"/>
    <mergeCell ref="I4:I6"/>
    <mergeCell ref="G5:G6"/>
    <mergeCell ref="H5:H6"/>
    <mergeCell ref="B33:C33"/>
    <mergeCell ref="B2:H2"/>
    <mergeCell ref="A3:F3"/>
    <mergeCell ref="D4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75"/>
  <sheetViews>
    <sheetView zoomScalePageLayoutView="0" workbookViewId="0" topLeftCell="A1">
      <selection activeCell="E78" sqref="E78"/>
    </sheetView>
  </sheetViews>
  <sheetFormatPr defaultColWidth="9.140625" defaultRowHeight="15"/>
  <cols>
    <col min="1" max="1" width="3.28125" style="1" customWidth="1"/>
    <col min="2" max="2" width="24.8515625" style="1" customWidth="1"/>
    <col min="3" max="3" width="18.57421875" style="1" customWidth="1"/>
    <col min="4" max="4" width="22.28125" style="1" customWidth="1"/>
    <col min="5" max="5" width="22.7109375" style="1" customWidth="1"/>
    <col min="6" max="6" width="19.57421875" style="1" customWidth="1"/>
    <col min="7" max="7" width="12.8515625" style="1" customWidth="1"/>
    <col min="8" max="8" width="8.7109375" style="1" customWidth="1"/>
    <col min="9" max="9" width="10.421875" style="1" customWidth="1"/>
    <col min="10" max="10" width="8.57421875" style="1" customWidth="1"/>
    <col min="11" max="11" width="9.140625" style="1" customWidth="1"/>
    <col min="12" max="12" width="12.140625" style="1" bestFit="1" customWidth="1"/>
    <col min="13" max="14" width="8.57421875" style="1" customWidth="1"/>
    <col min="15" max="16384" width="9.140625" style="1" customWidth="1"/>
  </cols>
  <sheetData>
    <row r="1" spans="11:255" ht="12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0" ht="12.75">
      <c r="A2" s="3"/>
      <c r="B2" s="3"/>
      <c r="C2" s="3"/>
      <c r="D2" s="3"/>
      <c r="E2" s="3"/>
      <c r="F2" s="3"/>
      <c r="G2" s="3" t="s">
        <v>20</v>
      </c>
      <c r="H2" s="3"/>
      <c r="I2" s="3"/>
      <c r="J2" s="3"/>
    </row>
    <row r="3" spans="1:10" ht="12.75">
      <c r="A3" s="3"/>
      <c r="B3" s="123" t="s">
        <v>12</v>
      </c>
      <c r="C3" s="123"/>
      <c r="D3" s="123"/>
      <c r="E3" s="123"/>
      <c r="F3" s="123"/>
      <c r="G3" s="123"/>
      <c r="H3" s="123"/>
      <c r="I3" s="123"/>
      <c r="J3" s="5"/>
    </row>
    <row r="4" spans="1:10" ht="12.75">
      <c r="A4" s="124" t="s">
        <v>607</v>
      </c>
      <c r="B4" s="124"/>
      <c r="C4" s="124"/>
      <c r="D4" s="124"/>
      <c r="E4" s="124"/>
      <c r="F4" s="124"/>
      <c r="G4" s="124"/>
      <c r="H4" s="5"/>
      <c r="I4" s="5"/>
      <c r="J4" s="5"/>
    </row>
    <row r="5" spans="1:10" ht="15" customHeight="1">
      <c r="A5" s="59" t="s">
        <v>20</v>
      </c>
      <c r="B5" s="6"/>
      <c r="C5" s="125" t="s">
        <v>63</v>
      </c>
      <c r="D5" s="6" t="s">
        <v>1</v>
      </c>
      <c r="E5" s="128" t="s">
        <v>61</v>
      </c>
      <c r="F5" s="7" t="s">
        <v>2</v>
      </c>
      <c r="G5" s="8" t="s">
        <v>3</v>
      </c>
      <c r="H5" s="9"/>
      <c r="I5" s="10"/>
      <c r="J5" s="128" t="s">
        <v>37</v>
      </c>
    </row>
    <row r="6" spans="1:10" ht="12.75">
      <c r="A6" s="11" t="s">
        <v>0</v>
      </c>
      <c r="B6" s="12" t="s">
        <v>5</v>
      </c>
      <c r="C6" s="126"/>
      <c r="D6" s="12"/>
      <c r="E6" s="129"/>
      <c r="F6" s="13" t="s">
        <v>6</v>
      </c>
      <c r="G6" s="51" t="s">
        <v>7</v>
      </c>
      <c r="H6" s="131" t="s">
        <v>91</v>
      </c>
      <c r="I6" s="131" t="s">
        <v>92</v>
      </c>
      <c r="J6" s="129"/>
    </row>
    <row r="7" spans="1:10" ht="12.75">
      <c r="A7" s="14" t="s">
        <v>4</v>
      </c>
      <c r="B7" s="14"/>
      <c r="C7" s="127"/>
      <c r="D7" s="14"/>
      <c r="E7" s="130"/>
      <c r="F7" s="16" t="s">
        <v>8</v>
      </c>
      <c r="G7" s="15"/>
      <c r="H7" s="132"/>
      <c r="I7" s="132"/>
      <c r="J7" s="130"/>
    </row>
    <row r="8" spans="1:10" ht="12.75">
      <c r="A8" s="17">
        <v>1</v>
      </c>
      <c r="B8" s="26">
        <v>2</v>
      </c>
      <c r="C8" s="26">
        <v>3</v>
      </c>
      <c r="D8" s="15">
        <v>4</v>
      </c>
      <c r="E8" s="15">
        <v>5</v>
      </c>
      <c r="F8" s="16">
        <v>6</v>
      </c>
      <c r="G8" s="15">
        <v>7</v>
      </c>
      <c r="H8" s="15">
        <v>8</v>
      </c>
      <c r="I8" s="8">
        <v>9</v>
      </c>
      <c r="J8" s="17">
        <v>10</v>
      </c>
    </row>
    <row r="9" spans="1:10" ht="30">
      <c r="A9" s="15">
        <v>1</v>
      </c>
      <c r="B9" s="37" t="s">
        <v>31</v>
      </c>
      <c r="C9" s="46" t="s">
        <v>9</v>
      </c>
      <c r="D9" s="35" t="s">
        <v>609</v>
      </c>
      <c r="E9" s="36" t="s">
        <v>223</v>
      </c>
      <c r="F9" s="37" t="s">
        <v>14</v>
      </c>
      <c r="G9" s="18">
        <v>453209</v>
      </c>
      <c r="H9" s="15">
        <v>163</v>
      </c>
      <c r="I9" s="39" t="s">
        <v>608</v>
      </c>
      <c r="J9" s="31" t="s">
        <v>448</v>
      </c>
    </row>
    <row r="10" spans="1:10" ht="30">
      <c r="A10" s="15">
        <v>2</v>
      </c>
      <c r="B10" s="37" t="s">
        <v>610</v>
      </c>
      <c r="C10" s="46" t="s">
        <v>9</v>
      </c>
      <c r="D10" s="35" t="s">
        <v>611</v>
      </c>
      <c r="E10" s="36" t="s">
        <v>223</v>
      </c>
      <c r="F10" s="37" t="s">
        <v>14</v>
      </c>
      <c r="G10" s="18">
        <v>150529</v>
      </c>
      <c r="H10" s="15">
        <v>164</v>
      </c>
      <c r="I10" s="39" t="s">
        <v>608</v>
      </c>
      <c r="J10" s="31" t="s">
        <v>480</v>
      </c>
    </row>
    <row r="11" spans="1:10" ht="12.75">
      <c r="A11" s="15"/>
      <c r="B11" s="141" t="s">
        <v>360</v>
      </c>
      <c r="C11" s="142"/>
      <c r="D11" s="98"/>
      <c r="E11" s="15"/>
      <c r="F11" s="16"/>
      <c r="G11" s="115">
        <f>SUBTOTAL(9,G9:G10)</f>
        <v>603738</v>
      </c>
      <c r="H11" s="15"/>
      <c r="I11" s="8"/>
      <c r="J11" s="17"/>
    </row>
    <row r="12" spans="1:10" ht="30">
      <c r="A12" s="15">
        <v>3</v>
      </c>
      <c r="B12" s="37" t="s">
        <v>527</v>
      </c>
      <c r="C12" s="46" t="s">
        <v>9</v>
      </c>
      <c r="D12" s="35" t="s">
        <v>27</v>
      </c>
      <c r="E12" s="36" t="s">
        <v>10</v>
      </c>
      <c r="F12" s="37" t="s">
        <v>14</v>
      </c>
      <c r="G12" s="110">
        <v>295558</v>
      </c>
      <c r="H12" s="15">
        <v>285</v>
      </c>
      <c r="I12" s="39" t="s">
        <v>608</v>
      </c>
      <c r="J12" s="31" t="s">
        <v>551</v>
      </c>
    </row>
    <row r="13" spans="1:10" ht="30">
      <c r="A13" s="15">
        <v>4</v>
      </c>
      <c r="B13" s="37" t="s">
        <v>518</v>
      </c>
      <c r="C13" s="46" t="s">
        <v>9</v>
      </c>
      <c r="D13" s="35" t="s">
        <v>27</v>
      </c>
      <c r="E13" s="36" t="s">
        <v>10</v>
      </c>
      <c r="F13" s="37" t="s">
        <v>14</v>
      </c>
      <c r="G13" s="110">
        <v>140882</v>
      </c>
      <c r="H13" s="15">
        <v>284</v>
      </c>
      <c r="I13" s="39" t="s">
        <v>608</v>
      </c>
      <c r="J13" s="31" t="s">
        <v>612</v>
      </c>
    </row>
    <row r="14" spans="1:10" ht="30">
      <c r="A14" s="15">
        <v>5</v>
      </c>
      <c r="B14" s="37" t="s">
        <v>613</v>
      </c>
      <c r="C14" s="46" t="s">
        <v>9</v>
      </c>
      <c r="D14" s="106" t="s">
        <v>227</v>
      </c>
      <c r="E14" s="36" t="s">
        <v>10</v>
      </c>
      <c r="F14" s="37" t="s">
        <v>13</v>
      </c>
      <c r="G14" s="110">
        <v>58981</v>
      </c>
      <c r="H14" s="15">
        <v>303</v>
      </c>
      <c r="I14" s="39" t="s">
        <v>608</v>
      </c>
      <c r="J14" s="31" t="s">
        <v>459</v>
      </c>
    </row>
    <row r="15" spans="1:10" ht="15">
      <c r="A15" s="15">
        <v>6</v>
      </c>
      <c r="B15" s="37" t="s">
        <v>614</v>
      </c>
      <c r="C15" s="46" t="s">
        <v>9</v>
      </c>
      <c r="D15" s="106" t="s">
        <v>227</v>
      </c>
      <c r="E15" s="36" t="s">
        <v>10</v>
      </c>
      <c r="F15" s="37" t="s">
        <v>13</v>
      </c>
      <c r="G15" s="110">
        <v>31179</v>
      </c>
      <c r="H15" s="15">
        <v>308</v>
      </c>
      <c r="I15" s="39" t="s">
        <v>608</v>
      </c>
      <c r="J15" s="31" t="s">
        <v>234</v>
      </c>
    </row>
    <row r="16" spans="1:10" ht="15">
      <c r="A16" s="15">
        <v>7</v>
      </c>
      <c r="B16" s="37" t="s">
        <v>615</v>
      </c>
      <c r="C16" s="46" t="s">
        <v>9</v>
      </c>
      <c r="D16" s="106" t="s">
        <v>227</v>
      </c>
      <c r="E16" s="36" t="s">
        <v>10</v>
      </c>
      <c r="F16" s="37" t="s">
        <v>13</v>
      </c>
      <c r="G16" s="110">
        <v>30483</v>
      </c>
      <c r="H16" s="15">
        <v>307</v>
      </c>
      <c r="I16" s="39" t="s">
        <v>608</v>
      </c>
      <c r="J16" s="31" t="s">
        <v>465</v>
      </c>
    </row>
    <row r="17" spans="1:10" ht="30">
      <c r="A17" s="15">
        <v>8</v>
      </c>
      <c r="B17" s="37" t="s">
        <v>616</v>
      </c>
      <c r="C17" s="46" t="s">
        <v>9</v>
      </c>
      <c r="D17" s="106" t="s">
        <v>227</v>
      </c>
      <c r="E17" s="36" t="s">
        <v>10</v>
      </c>
      <c r="F17" s="37" t="s">
        <v>455</v>
      </c>
      <c r="G17" s="110">
        <v>16255</v>
      </c>
      <c r="H17" s="15">
        <v>304</v>
      </c>
      <c r="I17" s="39" t="s">
        <v>608</v>
      </c>
      <c r="J17" s="31" t="s">
        <v>443</v>
      </c>
    </row>
    <row r="18" spans="1:10" ht="30">
      <c r="A18" s="15">
        <v>9</v>
      </c>
      <c r="B18" s="37" t="s">
        <v>617</v>
      </c>
      <c r="C18" s="46" t="s">
        <v>9</v>
      </c>
      <c r="D18" s="106" t="s">
        <v>227</v>
      </c>
      <c r="E18" s="36" t="s">
        <v>10</v>
      </c>
      <c r="F18" s="37" t="s">
        <v>15</v>
      </c>
      <c r="G18" s="110">
        <v>14896</v>
      </c>
      <c r="H18" s="15">
        <v>306</v>
      </c>
      <c r="I18" s="39" t="s">
        <v>608</v>
      </c>
      <c r="J18" s="31" t="s">
        <v>437</v>
      </c>
    </row>
    <row r="19" spans="1:10" ht="30">
      <c r="A19" s="15">
        <v>10</v>
      </c>
      <c r="B19" s="37" t="s">
        <v>618</v>
      </c>
      <c r="C19" s="46" t="s">
        <v>9</v>
      </c>
      <c r="D19" s="106" t="s">
        <v>227</v>
      </c>
      <c r="E19" s="36" t="s">
        <v>10</v>
      </c>
      <c r="F19" s="37" t="s">
        <v>15</v>
      </c>
      <c r="G19" s="110">
        <v>20999</v>
      </c>
      <c r="H19" s="15">
        <v>305</v>
      </c>
      <c r="I19" s="39" t="s">
        <v>608</v>
      </c>
      <c r="J19" s="31" t="s">
        <v>501</v>
      </c>
    </row>
    <row r="20" spans="1:10" ht="75">
      <c r="A20" s="15">
        <v>11</v>
      </c>
      <c r="B20" s="37" t="s">
        <v>420</v>
      </c>
      <c r="C20" s="46" t="s">
        <v>9</v>
      </c>
      <c r="D20" s="35" t="s">
        <v>619</v>
      </c>
      <c r="E20" s="36" t="s">
        <v>10</v>
      </c>
      <c r="F20" s="37" t="s">
        <v>14</v>
      </c>
      <c r="G20" s="110">
        <v>124996</v>
      </c>
      <c r="H20" s="94" t="s">
        <v>620</v>
      </c>
      <c r="I20" s="39" t="s">
        <v>541</v>
      </c>
      <c r="J20" s="31" t="s">
        <v>56</v>
      </c>
    </row>
    <row r="21" spans="1:10" ht="75">
      <c r="A21" s="15">
        <v>12</v>
      </c>
      <c r="B21" s="37" t="s">
        <v>447</v>
      </c>
      <c r="C21" s="46" t="s">
        <v>9</v>
      </c>
      <c r="D21" s="35" t="s">
        <v>619</v>
      </c>
      <c r="E21" s="36" t="s">
        <v>10</v>
      </c>
      <c r="F21" s="37" t="s">
        <v>23</v>
      </c>
      <c r="G21" s="110">
        <v>179978</v>
      </c>
      <c r="H21" s="36" t="s">
        <v>621</v>
      </c>
      <c r="I21" s="39" t="s">
        <v>541</v>
      </c>
      <c r="J21" s="31" t="s">
        <v>56</v>
      </c>
    </row>
    <row r="22" spans="1:10" ht="45">
      <c r="A22" s="15">
        <v>13</v>
      </c>
      <c r="B22" s="37" t="s">
        <v>622</v>
      </c>
      <c r="C22" s="46" t="s">
        <v>9</v>
      </c>
      <c r="D22" s="35" t="s">
        <v>623</v>
      </c>
      <c r="E22" s="36" t="s">
        <v>10</v>
      </c>
      <c r="F22" s="37" t="s">
        <v>13</v>
      </c>
      <c r="G22" s="110">
        <v>3800</v>
      </c>
      <c r="H22" s="36">
        <v>165</v>
      </c>
      <c r="I22" s="39" t="s">
        <v>608</v>
      </c>
      <c r="J22" s="31" t="s">
        <v>45</v>
      </c>
    </row>
    <row r="23" spans="1:10" ht="45">
      <c r="A23" s="15">
        <v>14</v>
      </c>
      <c r="B23" s="37" t="s">
        <v>624</v>
      </c>
      <c r="C23" s="46" t="s">
        <v>9</v>
      </c>
      <c r="D23" s="35" t="s">
        <v>625</v>
      </c>
      <c r="E23" s="36" t="s">
        <v>10</v>
      </c>
      <c r="F23" s="37" t="s">
        <v>13</v>
      </c>
      <c r="G23" s="110">
        <v>67840</v>
      </c>
      <c r="H23" s="36">
        <v>166</v>
      </c>
      <c r="I23" s="39" t="s">
        <v>221</v>
      </c>
      <c r="J23" s="31" t="s">
        <v>56</v>
      </c>
    </row>
    <row r="24" spans="1:10" ht="15">
      <c r="A24" s="15"/>
      <c r="B24" s="135" t="s">
        <v>363</v>
      </c>
      <c r="C24" s="137"/>
      <c r="D24" s="98"/>
      <c r="E24" s="15"/>
      <c r="F24" s="16"/>
      <c r="G24" s="114">
        <f>SUBTOTAL(9,G12:G23)</f>
        <v>985847</v>
      </c>
      <c r="H24" s="15"/>
      <c r="I24" s="8"/>
      <c r="J24" s="31" t="s">
        <v>364</v>
      </c>
    </row>
    <row r="25" spans="1:10" ht="30">
      <c r="A25" s="15">
        <v>15</v>
      </c>
      <c r="B25" s="37" t="s">
        <v>419</v>
      </c>
      <c r="C25" s="46" t="s">
        <v>9</v>
      </c>
      <c r="D25" s="35" t="s">
        <v>529</v>
      </c>
      <c r="E25" s="36" t="s">
        <v>14</v>
      </c>
      <c r="F25" s="37" t="s">
        <v>14</v>
      </c>
      <c r="G25" s="18">
        <v>6052</v>
      </c>
      <c r="H25" s="15">
        <v>167</v>
      </c>
      <c r="I25" s="39" t="s">
        <v>608</v>
      </c>
      <c r="J25" s="31" t="s">
        <v>496</v>
      </c>
    </row>
    <row r="26" spans="1:10" ht="30">
      <c r="A26" s="15">
        <v>16</v>
      </c>
      <c r="B26" s="37" t="s">
        <v>420</v>
      </c>
      <c r="C26" s="46" t="s">
        <v>9</v>
      </c>
      <c r="D26" s="35" t="s">
        <v>421</v>
      </c>
      <c r="E26" s="36" t="s">
        <v>14</v>
      </c>
      <c r="F26" s="37" t="s">
        <v>14</v>
      </c>
      <c r="G26" s="38">
        <v>34763</v>
      </c>
      <c r="H26" s="55">
        <v>168</v>
      </c>
      <c r="I26" s="39" t="s">
        <v>608</v>
      </c>
      <c r="J26" s="31" t="s">
        <v>469</v>
      </c>
    </row>
    <row r="27" spans="1:10" ht="30">
      <c r="A27" s="15">
        <v>17</v>
      </c>
      <c r="B27" s="37" t="s">
        <v>433</v>
      </c>
      <c r="C27" s="46" t="s">
        <v>9</v>
      </c>
      <c r="D27" s="35" t="s">
        <v>428</v>
      </c>
      <c r="E27" s="36" t="s">
        <v>14</v>
      </c>
      <c r="F27" s="37" t="s">
        <v>14</v>
      </c>
      <c r="G27" s="38">
        <v>81653</v>
      </c>
      <c r="H27" s="55">
        <v>169</v>
      </c>
      <c r="I27" s="39" t="s">
        <v>608</v>
      </c>
      <c r="J27" s="31" t="s">
        <v>626</v>
      </c>
    </row>
    <row r="28" spans="1:10" ht="30">
      <c r="A28" s="15">
        <v>18</v>
      </c>
      <c r="B28" s="37" t="s">
        <v>627</v>
      </c>
      <c r="C28" s="46" t="s">
        <v>9</v>
      </c>
      <c r="D28" s="35" t="s">
        <v>173</v>
      </c>
      <c r="E28" s="36" t="s">
        <v>14</v>
      </c>
      <c r="F28" s="37" t="s">
        <v>14</v>
      </c>
      <c r="G28" s="38">
        <v>13881</v>
      </c>
      <c r="H28" s="55">
        <v>170</v>
      </c>
      <c r="I28" s="39" t="s">
        <v>608</v>
      </c>
      <c r="J28" s="31" t="s">
        <v>45</v>
      </c>
    </row>
    <row r="29" spans="1:10" ht="45">
      <c r="A29" s="15">
        <v>19</v>
      </c>
      <c r="B29" s="37" t="s">
        <v>26</v>
      </c>
      <c r="C29" s="46" t="s">
        <v>9</v>
      </c>
      <c r="D29" s="35" t="s">
        <v>628</v>
      </c>
      <c r="E29" s="36" t="s">
        <v>14</v>
      </c>
      <c r="F29" s="37" t="s">
        <v>14</v>
      </c>
      <c r="G29" s="38">
        <v>15068</v>
      </c>
      <c r="H29" s="55">
        <v>171</v>
      </c>
      <c r="I29" s="39" t="s">
        <v>608</v>
      </c>
      <c r="J29" s="31" t="s">
        <v>51</v>
      </c>
    </row>
    <row r="30" spans="1:10" ht="30">
      <c r="A30" s="15">
        <v>20</v>
      </c>
      <c r="B30" s="37" t="s">
        <v>499</v>
      </c>
      <c r="C30" s="46" t="s">
        <v>9</v>
      </c>
      <c r="D30" s="35" t="s">
        <v>251</v>
      </c>
      <c r="E30" s="36" t="s">
        <v>14</v>
      </c>
      <c r="F30" s="37" t="s">
        <v>14</v>
      </c>
      <c r="G30" s="38">
        <v>56553</v>
      </c>
      <c r="H30" s="55">
        <v>172</v>
      </c>
      <c r="I30" s="39" t="s">
        <v>608</v>
      </c>
      <c r="J30" s="31" t="s">
        <v>45</v>
      </c>
    </row>
    <row r="31" spans="1:11" ht="30">
      <c r="A31" s="15">
        <v>21</v>
      </c>
      <c r="B31" s="37" t="s">
        <v>629</v>
      </c>
      <c r="C31" s="46" t="s">
        <v>9</v>
      </c>
      <c r="D31" s="35" t="s">
        <v>416</v>
      </c>
      <c r="E31" s="36" t="s">
        <v>14</v>
      </c>
      <c r="F31" s="37" t="s">
        <v>14</v>
      </c>
      <c r="G31" s="38">
        <v>191991</v>
      </c>
      <c r="H31" s="55">
        <v>173</v>
      </c>
      <c r="I31" s="39" t="s">
        <v>608</v>
      </c>
      <c r="J31" s="31" t="s">
        <v>476</v>
      </c>
      <c r="K31" s="1" t="s">
        <v>20</v>
      </c>
    </row>
    <row r="32" spans="1:10" ht="45">
      <c r="A32" s="15">
        <v>22</v>
      </c>
      <c r="B32" s="37" t="s">
        <v>450</v>
      </c>
      <c r="C32" s="46" t="s">
        <v>9</v>
      </c>
      <c r="D32" s="35" t="s">
        <v>498</v>
      </c>
      <c r="E32" s="36" t="s">
        <v>14</v>
      </c>
      <c r="F32" s="37" t="s">
        <v>14</v>
      </c>
      <c r="G32" s="38">
        <v>180935</v>
      </c>
      <c r="H32" s="55">
        <v>174</v>
      </c>
      <c r="I32" s="39" t="s">
        <v>608</v>
      </c>
      <c r="J32" s="31" t="s">
        <v>45</v>
      </c>
    </row>
    <row r="33" spans="1:10" ht="30">
      <c r="A33" s="15">
        <v>23</v>
      </c>
      <c r="B33" s="37" t="s">
        <v>439</v>
      </c>
      <c r="C33" s="46" t="s">
        <v>9</v>
      </c>
      <c r="D33" s="35" t="s">
        <v>16</v>
      </c>
      <c r="E33" s="36" t="s">
        <v>14</v>
      </c>
      <c r="F33" s="37" t="s">
        <v>14</v>
      </c>
      <c r="G33" s="38">
        <v>71172</v>
      </c>
      <c r="H33" s="55">
        <v>175</v>
      </c>
      <c r="I33" s="39" t="s">
        <v>608</v>
      </c>
      <c r="J33" s="31" t="s">
        <v>489</v>
      </c>
    </row>
    <row r="34" spans="1:10" ht="30">
      <c r="A34" s="15">
        <v>24</v>
      </c>
      <c r="B34" s="37" t="s">
        <v>531</v>
      </c>
      <c r="C34" s="46" t="s">
        <v>9</v>
      </c>
      <c r="D34" s="35" t="s">
        <v>251</v>
      </c>
      <c r="E34" s="36" t="s">
        <v>14</v>
      </c>
      <c r="F34" s="37" t="s">
        <v>14</v>
      </c>
      <c r="G34" s="38">
        <v>60013</v>
      </c>
      <c r="H34" s="55">
        <v>176</v>
      </c>
      <c r="I34" s="39" t="s">
        <v>608</v>
      </c>
      <c r="J34" s="31" t="s">
        <v>45</v>
      </c>
    </row>
    <row r="35" spans="1:10" ht="30">
      <c r="A35" s="15">
        <v>25</v>
      </c>
      <c r="B35" s="37" t="s">
        <v>630</v>
      </c>
      <c r="C35" s="46" t="s">
        <v>9</v>
      </c>
      <c r="D35" s="76" t="s">
        <v>173</v>
      </c>
      <c r="E35" s="36" t="s">
        <v>14</v>
      </c>
      <c r="F35" s="37" t="s">
        <v>14</v>
      </c>
      <c r="G35" s="38">
        <v>13136</v>
      </c>
      <c r="H35" s="55">
        <v>177</v>
      </c>
      <c r="I35" s="39" t="s">
        <v>608</v>
      </c>
      <c r="J35" s="31" t="s">
        <v>45</v>
      </c>
    </row>
    <row r="36" spans="1:10" ht="12.75">
      <c r="A36" s="15"/>
      <c r="B36" s="135" t="s">
        <v>152</v>
      </c>
      <c r="C36" s="136"/>
      <c r="D36" s="137"/>
      <c r="E36" s="26"/>
      <c r="F36" s="16"/>
      <c r="G36" s="66">
        <f>SUBTOTAL(9,G25:G35)</f>
        <v>725217</v>
      </c>
      <c r="H36" s="15"/>
      <c r="I36" s="8"/>
      <c r="J36" s="17"/>
    </row>
    <row r="37" spans="1:10" ht="15">
      <c r="A37" s="15">
        <v>26</v>
      </c>
      <c r="B37" s="27" t="s">
        <v>470</v>
      </c>
      <c r="C37" s="46" t="s">
        <v>9</v>
      </c>
      <c r="D37" s="50" t="s">
        <v>631</v>
      </c>
      <c r="E37" s="36" t="s">
        <v>13</v>
      </c>
      <c r="F37" s="45" t="s">
        <v>13</v>
      </c>
      <c r="G37" s="38">
        <v>28394</v>
      </c>
      <c r="H37" s="15">
        <v>178</v>
      </c>
      <c r="I37" s="39" t="s">
        <v>608</v>
      </c>
      <c r="J37" s="31" t="s">
        <v>632</v>
      </c>
    </row>
    <row r="38" spans="1:10" ht="15">
      <c r="A38" s="15">
        <v>27</v>
      </c>
      <c r="B38" s="27" t="s">
        <v>441</v>
      </c>
      <c r="C38" s="46" t="s">
        <v>9</v>
      </c>
      <c r="D38" s="50" t="s">
        <v>421</v>
      </c>
      <c r="E38" s="36" t="s">
        <v>13</v>
      </c>
      <c r="F38" s="45" t="s">
        <v>13</v>
      </c>
      <c r="G38" s="38">
        <v>162137</v>
      </c>
      <c r="H38" s="15">
        <v>179</v>
      </c>
      <c r="I38" s="39" t="s">
        <v>608</v>
      </c>
      <c r="J38" s="31" t="s">
        <v>633</v>
      </c>
    </row>
    <row r="39" spans="1:10" ht="30">
      <c r="A39" s="15">
        <v>28</v>
      </c>
      <c r="B39" s="27" t="s">
        <v>634</v>
      </c>
      <c r="C39" s="46" t="s">
        <v>9</v>
      </c>
      <c r="D39" s="50" t="s">
        <v>27</v>
      </c>
      <c r="E39" s="36" t="s">
        <v>13</v>
      </c>
      <c r="F39" s="45" t="s">
        <v>13</v>
      </c>
      <c r="G39" s="38">
        <v>305685</v>
      </c>
      <c r="H39" s="15">
        <v>180</v>
      </c>
      <c r="I39" s="39" t="s">
        <v>608</v>
      </c>
      <c r="J39" s="31" t="s">
        <v>635</v>
      </c>
    </row>
    <row r="40" spans="1:10" ht="45">
      <c r="A40" s="15">
        <v>29</v>
      </c>
      <c r="B40" s="27" t="s">
        <v>446</v>
      </c>
      <c r="C40" s="46" t="s">
        <v>9</v>
      </c>
      <c r="D40" s="50" t="s">
        <v>534</v>
      </c>
      <c r="E40" s="36" t="s">
        <v>13</v>
      </c>
      <c r="F40" s="45" t="s">
        <v>13</v>
      </c>
      <c r="G40" s="38">
        <v>25741</v>
      </c>
      <c r="H40" s="15">
        <v>181</v>
      </c>
      <c r="I40" s="39" t="s">
        <v>608</v>
      </c>
      <c r="J40" s="31" t="s">
        <v>400</v>
      </c>
    </row>
    <row r="41" spans="1:10" ht="15">
      <c r="A41" s="15">
        <v>30</v>
      </c>
      <c r="B41" s="27" t="s">
        <v>636</v>
      </c>
      <c r="C41" s="46" t="s">
        <v>9</v>
      </c>
      <c r="D41" s="50" t="s">
        <v>428</v>
      </c>
      <c r="E41" s="36" t="s">
        <v>13</v>
      </c>
      <c r="F41" s="45" t="s">
        <v>13</v>
      </c>
      <c r="G41" s="38">
        <v>182658</v>
      </c>
      <c r="H41" s="15">
        <v>182</v>
      </c>
      <c r="I41" s="39" t="s">
        <v>608</v>
      </c>
      <c r="J41" s="31" t="s">
        <v>520</v>
      </c>
    </row>
    <row r="42" spans="1:10" ht="30">
      <c r="A42" s="15">
        <v>31</v>
      </c>
      <c r="B42" s="27" t="s">
        <v>260</v>
      </c>
      <c r="C42" s="46" t="s">
        <v>9</v>
      </c>
      <c r="D42" s="50" t="s">
        <v>253</v>
      </c>
      <c r="E42" s="36" t="s">
        <v>13</v>
      </c>
      <c r="F42" s="45" t="s">
        <v>13</v>
      </c>
      <c r="G42" s="38">
        <v>21589</v>
      </c>
      <c r="H42" s="15">
        <v>183</v>
      </c>
      <c r="I42" s="39" t="s">
        <v>608</v>
      </c>
      <c r="J42" s="31" t="s">
        <v>637</v>
      </c>
    </row>
    <row r="43" spans="1:10" ht="15">
      <c r="A43" s="15"/>
      <c r="B43" s="143" t="s">
        <v>380</v>
      </c>
      <c r="C43" s="144"/>
      <c r="D43" s="35"/>
      <c r="E43" s="26"/>
      <c r="F43" s="100"/>
      <c r="G43" s="66">
        <f>SUBTOTAL(9,G37:G42)</f>
        <v>726204</v>
      </c>
      <c r="H43" s="15"/>
      <c r="I43" s="8"/>
      <c r="J43" s="31" t="s">
        <v>20</v>
      </c>
    </row>
    <row r="44" spans="1:10" ht="30">
      <c r="A44" s="15">
        <v>32</v>
      </c>
      <c r="B44" s="47" t="s">
        <v>502</v>
      </c>
      <c r="C44" s="40" t="s">
        <v>9</v>
      </c>
      <c r="D44" s="35" t="s">
        <v>253</v>
      </c>
      <c r="E44" s="94" t="s">
        <v>15</v>
      </c>
      <c r="F44" s="94" t="s">
        <v>15</v>
      </c>
      <c r="G44" s="38">
        <v>36349</v>
      </c>
      <c r="H44" s="15">
        <v>184</v>
      </c>
      <c r="I44" s="39" t="s">
        <v>608</v>
      </c>
      <c r="J44" s="31" t="s">
        <v>638</v>
      </c>
    </row>
    <row r="45" spans="1:10" ht="12.75">
      <c r="A45" s="17"/>
      <c r="B45" s="20" t="s">
        <v>151</v>
      </c>
      <c r="C45" s="20"/>
      <c r="D45" s="17"/>
      <c r="E45" s="64"/>
      <c r="F45" s="65"/>
      <c r="G45" s="19">
        <f>SUBTOTAL(9,G44:G44)</f>
        <v>36349</v>
      </c>
      <c r="H45" s="19"/>
      <c r="I45" s="63"/>
      <c r="J45" s="17"/>
    </row>
    <row r="46" spans="1:10" ht="45">
      <c r="A46" s="15">
        <v>33</v>
      </c>
      <c r="B46" s="27" t="s">
        <v>453</v>
      </c>
      <c r="C46" s="40" t="s">
        <v>9</v>
      </c>
      <c r="D46" s="105" t="s">
        <v>533</v>
      </c>
      <c r="E46" s="28" t="s">
        <v>36</v>
      </c>
      <c r="F46" s="50" t="s">
        <v>36</v>
      </c>
      <c r="G46" s="41">
        <v>92752</v>
      </c>
      <c r="H46" s="53">
        <v>185</v>
      </c>
      <c r="I46" s="39" t="s">
        <v>608</v>
      </c>
      <c r="J46" s="31" t="s">
        <v>517</v>
      </c>
    </row>
    <row r="47" spans="1:10" ht="30">
      <c r="A47" s="15">
        <v>34</v>
      </c>
      <c r="B47" s="27" t="s">
        <v>639</v>
      </c>
      <c r="C47" s="40" t="s">
        <v>9</v>
      </c>
      <c r="D47" s="30" t="s">
        <v>336</v>
      </c>
      <c r="E47" s="28" t="s">
        <v>36</v>
      </c>
      <c r="F47" s="50" t="s">
        <v>36</v>
      </c>
      <c r="G47" s="41">
        <v>149309</v>
      </c>
      <c r="H47" s="53">
        <v>186</v>
      </c>
      <c r="I47" s="39" t="s">
        <v>608</v>
      </c>
      <c r="J47" s="31" t="s">
        <v>51</v>
      </c>
    </row>
    <row r="48" spans="1:10" ht="30">
      <c r="A48" s="36">
        <v>35</v>
      </c>
      <c r="B48" s="27" t="s">
        <v>640</v>
      </c>
      <c r="C48" s="40" t="s">
        <v>9</v>
      </c>
      <c r="D48" s="30" t="s">
        <v>641</v>
      </c>
      <c r="E48" s="28" t="s">
        <v>36</v>
      </c>
      <c r="F48" s="50" t="s">
        <v>36</v>
      </c>
      <c r="G48" s="41">
        <v>29297</v>
      </c>
      <c r="H48" s="53">
        <v>187</v>
      </c>
      <c r="I48" s="39" t="s">
        <v>608</v>
      </c>
      <c r="J48" s="31" t="s">
        <v>642</v>
      </c>
    </row>
    <row r="49" spans="1:10" ht="45">
      <c r="A49" s="15">
        <v>36</v>
      </c>
      <c r="B49" s="27" t="s">
        <v>485</v>
      </c>
      <c r="C49" s="40" t="s">
        <v>9</v>
      </c>
      <c r="D49" s="30" t="s">
        <v>534</v>
      </c>
      <c r="E49" s="28" t="s">
        <v>36</v>
      </c>
      <c r="F49" s="50" t="s">
        <v>36</v>
      </c>
      <c r="G49" s="41">
        <v>137766</v>
      </c>
      <c r="H49" s="53">
        <v>188</v>
      </c>
      <c r="I49" s="39" t="s">
        <v>608</v>
      </c>
      <c r="J49" s="31" t="s">
        <v>643</v>
      </c>
    </row>
    <row r="50" spans="1:10" ht="12.75">
      <c r="A50" s="15"/>
      <c r="B50" s="133" t="s">
        <v>178</v>
      </c>
      <c r="C50" s="134"/>
      <c r="D50" s="9"/>
      <c r="E50" s="64"/>
      <c r="F50" s="77"/>
      <c r="G50" s="19">
        <f>SUBTOTAL(9,G46:G49)</f>
        <v>409124</v>
      </c>
      <c r="H50" s="19"/>
      <c r="I50" s="63"/>
      <c r="J50" s="17"/>
    </row>
    <row r="51" spans="1:10" ht="30">
      <c r="A51" s="15">
        <v>37</v>
      </c>
      <c r="B51" s="39" t="s">
        <v>644</v>
      </c>
      <c r="C51" s="40" t="s">
        <v>9</v>
      </c>
      <c r="D51" s="30" t="s">
        <v>645</v>
      </c>
      <c r="E51" s="43" t="s">
        <v>23</v>
      </c>
      <c r="F51" s="50" t="s">
        <v>23</v>
      </c>
      <c r="G51" s="41">
        <v>39389</v>
      </c>
      <c r="H51" s="53">
        <v>189</v>
      </c>
      <c r="I51" s="39" t="s">
        <v>608</v>
      </c>
      <c r="J51" s="31" t="s">
        <v>646</v>
      </c>
    </row>
    <row r="52" spans="1:10" ht="30">
      <c r="A52" s="15">
        <v>38</v>
      </c>
      <c r="B52" s="27" t="s">
        <v>490</v>
      </c>
      <c r="C52" s="40" t="s">
        <v>9</v>
      </c>
      <c r="D52" s="30" t="s">
        <v>29</v>
      </c>
      <c r="E52" s="43" t="s">
        <v>23</v>
      </c>
      <c r="F52" s="50" t="s">
        <v>23</v>
      </c>
      <c r="G52" s="41">
        <v>468542</v>
      </c>
      <c r="H52" s="53">
        <v>190</v>
      </c>
      <c r="I52" s="39" t="s">
        <v>608</v>
      </c>
      <c r="J52" s="31" t="s">
        <v>647</v>
      </c>
    </row>
    <row r="53" spans="1:10" ht="30">
      <c r="A53" s="15">
        <v>39</v>
      </c>
      <c r="B53" s="27" t="s">
        <v>486</v>
      </c>
      <c r="C53" s="40" t="s">
        <v>9</v>
      </c>
      <c r="D53" s="30" t="s">
        <v>648</v>
      </c>
      <c r="E53" s="43" t="s">
        <v>23</v>
      </c>
      <c r="F53" s="50" t="s">
        <v>23</v>
      </c>
      <c r="G53" s="41">
        <v>12497</v>
      </c>
      <c r="H53" s="53">
        <v>191</v>
      </c>
      <c r="I53" s="39" t="s">
        <v>608</v>
      </c>
      <c r="J53" s="31" t="s">
        <v>60</v>
      </c>
    </row>
    <row r="54" spans="1:10" ht="30">
      <c r="A54" s="15">
        <v>40</v>
      </c>
      <c r="B54" s="27" t="s">
        <v>444</v>
      </c>
      <c r="C54" s="40" t="s">
        <v>9</v>
      </c>
      <c r="D54" s="30" t="s">
        <v>27</v>
      </c>
      <c r="E54" s="43" t="s">
        <v>23</v>
      </c>
      <c r="F54" s="50" t="s">
        <v>23</v>
      </c>
      <c r="G54" s="41">
        <v>210390</v>
      </c>
      <c r="H54" s="53">
        <v>192</v>
      </c>
      <c r="I54" s="39" t="s">
        <v>608</v>
      </c>
      <c r="J54" s="31" t="s">
        <v>649</v>
      </c>
    </row>
    <row r="55" spans="1:10" ht="30">
      <c r="A55" s="15">
        <v>41</v>
      </c>
      <c r="B55" s="27" t="s">
        <v>494</v>
      </c>
      <c r="C55" s="40" t="s">
        <v>9</v>
      </c>
      <c r="D55" s="30" t="s">
        <v>650</v>
      </c>
      <c r="E55" s="43" t="s">
        <v>23</v>
      </c>
      <c r="F55" s="50" t="s">
        <v>23</v>
      </c>
      <c r="G55" s="41">
        <v>239085</v>
      </c>
      <c r="H55" s="53">
        <v>193</v>
      </c>
      <c r="I55" s="39" t="s">
        <v>608</v>
      </c>
      <c r="J55" s="31" t="s">
        <v>482</v>
      </c>
    </row>
    <row r="56" spans="1:10" ht="15">
      <c r="A56" s="15"/>
      <c r="B56" s="67" t="s">
        <v>165</v>
      </c>
      <c r="C56" s="69"/>
      <c r="D56" s="9"/>
      <c r="E56" s="64"/>
      <c r="F56" s="77"/>
      <c r="G56" s="19">
        <f>SUBTOTAL(9,G51:G55)</f>
        <v>969903</v>
      </c>
      <c r="H56" s="53"/>
      <c r="I56" s="45"/>
      <c r="J56" s="31"/>
    </row>
    <row r="57" spans="1:10" ht="45">
      <c r="A57" s="15">
        <v>42</v>
      </c>
      <c r="B57" s="27" t="s">
        <v>460</v>
      </c>
      <c r="C57" s="40" t="s">
        <v>9</v>
      </c>
      <c r="D57" s="30" t="s">
        <v>651</v>
      </c>
      <c r="E57" s="28" t="s">
        <v>238</v>
      </c>
      <c r="F57" s="50" t="s">
        <v>23</v>
      </c>
      <c r="G57" s="41">
        <v>60798</v>
      </c>
      <c r="H57" s="53">
        <v>194</v>
      </c>
      <c r="I57" s="45" t="s">
        <v>608</v>
      </c>
      <c r="J57" s="31" t="s">
        <v>449</v>
      </c>
    </row>
    <row r="58" spans="1:10" ht="15">
      <c r="A58" s="15">
        <v>43</v>
      </c>
      <c r="B58" s="27" t="s">
        <v>460</v>
      </c>
      <c r="C58" s="40" t="s">
        <v>9</v>
      </c>
      <c r="D58" s="73" t="s">
        <v>421</v>
      </c>
      <c r="E58" s="28" t="s">
        <v>238</v>
      </c>
      <c r="F58" s="50" t="s">
        <v>23</v>
      </c>
      <c r="G58" s="41">
        <v>151226</v>
      </c>
      <c r="H58" s="53">
        <v>195</v>
      </c>
      <c r="I58" s="45" t="s">
        <v>608</v>
      </c>
      <c r="J58" s="31" t="s">
        <v>652</v>
      </c>
    </row>
    <row r="59" spans="1:10" ht="30">
      <c r="A59" s="15">
        <v>44</v>
      </c>
      <c r="B59" s="27" t="s">
        <v>653</v>
      </c>
      <c r="C59" s="40" t="s">
        <v>9</v>
      </c>
      <c r="D59" s="30" t="s">
        <v>654</v>
      </c>
      <c r="E59" s="28" t="s">
        <v>238</v>
      </c>
      <c r="F59" s="50" t="s">
        <v>23</v>
      </c>
      <c r="G59" s="41">
        <v>96298</v>
      </c>
      <c r="H59" s="56">
        <v>196</v>
      </c>
      <c r="I59" s="45" t="s">
        <v>608</v>
      </c>
      <c r="J59" s="31" t="s">
        <v>53</v>
      </c>
    </row>
    <row r="60" spans="1:10" ht="15">
      <c r="A60" s="15"/>
      <c r="B60" s="67" t="s">
        <v>537</v>
      </c>
      <c r="C60" s="69"/>
      <c r="D60" s="9"/>
      <c r="E60" s="64"/>
      <c r="F60" s="77"/>
      <c r="G60" s="19">
        <f>SUBTOTAL(9,G57:G59)</f>
        <v>308322</v>
      </c>
      <c r="H60" s="53"/>
      <c r="I60" s="45"/>
      <c r="J60" s="31"/>
    </row>
    <row r="61" spans="1:10" ht="30">
      <c r="A61" s="15">
        <v>45</v>
      </c>
      <c r="B61" s="27" t="s">
        <v>655</v>
      </c>
      <c r="C61" s="46" t="s">
        <v>9</v>
      </c>
      <c r="D61" s="33" t="s">
        <v>283</v>
      </c>
      <c r="E61" s="32" t="s">
        <v>214</v>
      </c>
      <c r="F61" s="35" t="s">
        <v>23</v>
      </c>
      <c r="G61" s="41">
        <v>137020</v>
      </c>
      <c r="H61" s="53">
        <v>197</v>
      </c>
      <c r="I61" s="39" t="s">
        <v>608</v>
      </c>
      <c r="J61" s="31" t="s">
        <v>487</v>
      </c>
    </row>
    <row r="62" spans="1:10" ht="30">
      <c r="A62" s="15">
        <v>46</v>
      </c>
      <c r="B62" s="27" t="s">
        <v>478</v>
      </c>
      <c r="C62" s="112" t="s">
        <v>9</v>
      </c>
      <c r="D62" s="33" t="s">
        <v>283</v>
      </c>
      <c r="E62" s="32" t="s">
        <v>214</v>
      </c>
      <c r="F62" s="35" t="s">
        <v>23</v>
      </c>
      <c r="G62" s="41">
        <v>64350</v>
      </c>
      <c r="H62" s="53">
        <v>198</v>
      </c>
      <c r="I62" s="39" t="s">
        <v>608</v>
      </c>
      <c r="J62" s="31" t="s">
        <v>530</v>
      </c>
    </row>
    <row r="63" spans="1:10" ht="12.75">
      <c r="A63" s="15"/>
      <c r="B63" s="145" t="s">
        <v>412</v>
      </c>
      <c r="C63" s="146"/>
      <c r="D63" s="17"/>
      <c r="E63" s="102"/>
      <c r="F63" s="77"/>
      <c r="G63" s="19">
        <f>SUBTOTAL(9,G61:G62)</f>
        <v>201370</v>
      </c>
      <c r="H63" s="19"/>
      <c r="I63" s="63"/>
      <c r="J63" s="17"/>
    </row>
    <row r="64" spans="1:10" ht="60">
      <c r="A64" s="15">
        <v>47</v>
      </c>
      <c r="B64" s="31" t="s">
        <v>656</v>
      </c>
      <c r="C64" s="113" t="s">
        <v>9</v>
      </c>
      <c r="D64" s="35" t="s">
        <v>657</v>
      </c>
      <c r="E64" s="28" t="s">
        <v>510</v>
      </c>
      <c r="F64" s="50" t="s">
        <v>15</v>
      </c>
      <c r="G64" s="41">
        <v>166200</v>
      </c>
      <c r="H64" s="53">
        <v>199</v>
      </c>
      <c r="I64" s="78" t="s">
        <v>608</v>
      </c>
      <c r="J64" s="31"/>
    </row>
    <row r="65" spans="1:10" ht="15">
      <c r="A65" s="15"/>
      <c r="B65" s="95" t="s">
        <v>511</v>
      </c>
      <c r="C65" s="116"/>
      <c r="D65" s="35"/>
      <c r="E65" s="28"/>
      <c r="F65" s="50"/>
      <c r="G65" s="19">
        <f>SUBTOTAL(9,G64)</f>
        <v>166200</v>
      </c>
      <c r="H65" s="53"/>
      <c r="I65" s="78"/>
      <c r="J65" s="31"/>
    </row>
    <row r="66" spans="1:10" ht="75">
      <c r="A66" s="15">
        <v>48</v>
      </c>
      <c r="B66" s="39" t="s">
        <v>436</v>
      </c>
      <c r="C66" s="46" t="s">
        <v>9</v>
      </c>
      <c r="D66" s="35" t="s">
        <v>658</v>
      </c>
      <c r="E66" s="28" t="s">
        <v>659</v>
      </c>
      <c r="F66" s="50" t="s">
        <v>14</v>
      </c>
      <c r="G66" s="41">
        <v>36000</v>
      </c>
      <c r="H66" s="56" t="s">
        <v>535</v>
      </c>
      <c r="I66" s="78" t="s">
        <v>660</v>
      </c>
      <c r="J66" s="31" t="s">
        <v>56</v>
      </c>
    </row>
    <row r="67" spans="1:10" ht="15">
      <c r="A67" s="15"/>
      <c r="B67" s="95" t="s">
        <v>661</v>
      </c>
      <c r="C67" s="116"/>
      <c r="D67" s="35"/>
      <c r="E67" s="28"/>
      <c r="F67" s="50"/>
      <c r="G67" s="19">
        <f>SUBTOTAL(9,G66)</f>
        <v>36000</v>
      </c>
      <c r="H67" s="53"/>
      <c r="I67" s="78"/>
      <c r="J67" s="31"/>
    </row>
    <row r="68" spans="1:10" ht="45">
      <c r="A68" s="15">
        <v>49</v>
      </c>
      <c r="B68" s="39" t="s">
        <v>454</v>
      </c>
      <c r="C68" s="46" t="s">
        <v>9</v>
      </c>
      <c r="D68" s="35" t="s">
        <v>288</v>
      </c>
      <c r="E68" s="28" t="s">
        <v>662</v>
      </c>
      <c r="F68" s="50" t="s">
        <v>23</v>
      </c>
      <c r="G68" s="41">
        <v>200565</v>
      </c>
      <c r="H68" s="53">
        <v>26</v>
      </c>
      <c r="I68" s="78" t="s">
        <v>663</v>
      </c>
      <c r="J68" s="31" t="s">
        <v>664</v>
      </c>
    </row>
    <row r="69" spans="1:10" ht="15">
      <c r="A69" s="15"/>
      <c r="B69" s="67" t="s">
        <v>665</v>
      </c>
      <c r="C69" s="111"/>
      <c r="D69" s="35"/>
      <c r="E69" s="28"/>
      <c r="F69" s="50"/>
      <c r="G69" s="19">
        <f>SUBTOTAL(9,G68)</f>
        <v>200565</v>
      </c>
      <c r="H69" s="53"/>
      <c r="I69" s="78"/>
      <c r="J69" s="31"/>
    </row>
    <row r="70" spans="1:10" ht="30">
      <c r="A70" s="15">
        <v>50</v>
      </c>
      <c r="B70" s="39" t="s">
        <v>508</v>
      </c>
      <c r="C70" s="46" t="s">
        <v>9</v>
      </c>
      <c r="D70" s="35" t="s">
        <v>27</v>
      </c>
      <c r="E70" s="28" t="s">
        <v>666</v>
      </c>
      <c r="F70" s="50" t="s">
        <v>36</v>
      </c>
      <c r="G70" s="41">
        <v>150222</v>
      </c>
      <c r="H70" s="53">
        <v>200</v>
      </c>
      <c r="I70" s="78" t="s">
        <v>608</v>
      </c>
      <c r="J70" s="31" t="s">
        <v>667</v>
      </c>
    </row>
    <row r="71" spans="1:10" ht="12.75">
      <c r="A71" s="15"/>
      <c r="B71" s="67" t="s">
        <v>668</v>
      </c>
      <c r="C71" s="103"/>
      <c r="D71" s="68"/>
      <c r="E71" s="64"/>
      <c r="F71" s="77"/>
      <c r="G71" s="19">
        <f>SUBTOTAL(9,G70)</f>
        <v>150222</v>
      </c>
      <c r="H71" s="19"/>
      <c r="I71" s="63"/>
      <c r="J71" s="17"/>
    </row>
    <row r="72" spans="1:10" ht="12.75">
      <c r="A72" s="17"/>
      <c r="B72" s="135" t="s">
        <v>417</v>
      </c>
      <c r="C72" s="136"/>
      <c r="D72" s="137"/>
      <c r="E72" s="17"/>
      <c r="F72" s="17"/>
      <c r="G72" s="19">
        <v>2343942</v>
      </c>
      <c r="H72" s="19"/>
      <c r="I72" s="22"/>
      <c r="J72" s="19"/>
    </row>
    <row r="73" spans="1:10" ht="12.75">
      <c r="A73" s="17"/>
      <c r="B73" s="20" t="s">
        <v>11</v>
      </c>
      <c r="C73" s="17"/>
      <c r="D73" s="17"/>
      <c r="E73" s="17"/>
      <c r="F73" s="21"/>
      <c r="G73" s="19">
        <v>5519061</v>
      </c>
      <c r="H73" s="19"/>
      <c r="I73" s="22"/>
      <c r="J73" s="19"/>
    </row>
    <row r="74" spans="1:10" ht="12.75">
      <c r="A74" s="23"/>
      <c r="B74" s="24"/>
      <c r="C74" s="23"/>
      <c r="D74" s="23"/>
      <c r="E74" s="23"/>
      <c r="F74" s="4"/>
      <c r="G74" s="25"/>
      <c r="H74" s="25"/>
      <c r="I74" s="25"/>
      <c r="J74" s="25"/>
    </row>
    <row r="75" spans="1:10" ht="15">
      <c r="A75" s="61" t="s">
        <v>101</v>
      </c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14">
    <mergeCell ref="B63:C63"/>
    <mergeCell ref="B72:D72"/>
    <mergeCell ref="J5:J7"/>
    <mergeCell ref="H6:H7"/>
    <mergeCell ref="I6:I7"/>
    <mergeCell ref="B11:C11"/>
    <mergeCell ref="B24:C24"/>
    <mergeCell ref="B36:D36"/>
    <mergeCell ref="B3:I3"/>
    <mergeCell ref="A4:G4"/>
    <mergeCell ref="C5:C7"/>
    <mergeCell ref="E5:E7"/>
    <mergeCell ref="B43:C43"/>
    <mergeCell ref="B50:C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2021-01-20T23:14:23Z</dcterms:modified>
  <cp:category/>
  <cp:version/>
  <cp:contentType/>
  <cp:contentStatus/>
</cp:coreProperties>
</file>