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" sheetId="1" r:id="rId1"/>
    <sheet name="февраль" sheetId="2" r:id="rId2"/>
    <sheet name="март" sheetId="3" r:id="rId3"/>
    <sheet name="Лист2" sheetId="4" r:id="rId4"/>
  </sheets>
  <definedNames>
    <definedName name="_xlnm.Print_Titles" localSheetId="2">'март'!$12:$12</definedName>
    <definedName name="_xlnm.Print_Titles" localSheetId="1">'февраль'!$12:$12</definedName>
    <definedName name="_xlnm.Print_Titles" localSheetId="0">'январь'!$12:$12</definedName>
    <definedName name="_xlnm.Print_Area" localSheetId="2">'март'!$A$1:$L$49</definedName>
    <definedName name="_xlnm.Print_Area" localSheetId="1">'февраль'!$A$1:$L$36</definedName>
    <definedName name="_xlnm.Print_Area" localSheetId="0">'январь'!$A$1:$L$60</definedName>
  </definedNames>
  <calcPr fullCalcOnLoad="1"/>
</workbook>
</file>

<file path=xl/sharedStrings.xml><?xml version="1.0" encoding="utf-8"?>
<sst xmlns="http://schemas.openxmlformats.org/spreadsheetml/2006/main" count="595" uniqueCount="236">
  <si>
    <t>УТВЕРЖДАЮ:</t>
  </si>
  <si>
    <t xml:space="preserve">  </t>
  </si>
  <si>
    <t>Директор</t>
  </si>
  <si>
    <t>ООО"УКЖКХ"Сервис-Центр"</t>
  </si>
  <si>
    <t xml:space="preserve"> </t>
  </si>
  <si>
    <t>РЕЕСТР</t>
  </si>
  <si>
    <t>Дата составления</t>
  </si>
  <si>
    <t>Подрядная организация по выполнению текущего ремонта</t>
  </si>
  <si>
    <t>АДРЕС</t>
  </si>
  <si>
    <t>Платежи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</si>
  <si>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</si>
  <si>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Принадлежность жилфонда</t>
  </si>
  <si>
    <t>Основная подрядная организация</t>
  </si>
  <si>
    <t>кол-во</t>
  </si>
  <si>
    <t>ед. изм.</t>
  </si>
  <si>
    <t>№ п\п</t>
  </si>
  <si>
    <t>пм</t>
  </si>
  <si>
    <t>ООО "ОВНК"</t>
  </si>
  <si>
    <t>шт</t>
  </si>
  <si>
    <t>ООО "Водрем - ДВ"</t>
  </si>
  <si>
    <t>Итого  ООО "ОВНК"</t>
  </si>
  <si>
    <t>_______________________________Н.П.Миненко</t>
  </si>
  <si>
    <t>Сумма с НДС в руб.</t>
  </si>
  <si>
    <t>ИТОГО ПО ООО"УКЖКХ "Сервис-Центр"</t>
  </si>
  <si>
    <t>Муниц фонд</t>
  </si>
  <si>
    <t>№ дог.</t>
  </si>
  <si>
    <t>дата  договора</t>
  </si>
  <si>
    <t>Физ. объем</t>
  </si>
  <si>
    <t>Вид работ</t>
  </si>
  <si>
    <t>Главный инженер ООО"УКЖКХ"Сервис-Центр"                                         Г.М.Разлатая</t>
  </si>
  <si>
    <t>м2</t>
  </si>
  <si>
    <t>Итого ООО "Водрем ДВ"</t>
  </si>
  <si>
    <t>1</t>
  </si>
  <si>
    <t>ООО "Гейзерстрой"</t>
  </si>
  <si>
    <t>Итого ООО "Гейзерстрой"</t>
  </si>
  <si>
    <t>г. Хабаровск, ул.Дикопольцева,6</t>
  </si>
  <si>
    <t>ООО "Дальмонтажсервис"</t>
  </si>
  <si>
    <t>выполнения текущего ремонта жилого фонда ООО "УКЖКХ "Сервис-Центр" за  январь 2024  года</t>
  </si>
  <si>
    <t>Г. Хабаровск,                                     ул.  Калинина,38а</t>
  </si>
  <si>
    <t>Ремонт ввода ХВС</t>
  </si>
  <si>
    <t>мп</t>
  </si>
  <si>
    <t>Итого  ООО " Дальмонтажсервис"</t>
  </si>
  <si>
    <t xml:space="preserve">   Итого : ООО "Водрем - ДВ"</t>
  </si>
  <si>
    <t>Г. Хабаровск,                                     ул.Дикопольцева,11</t>
  </si>
  <si>
    <t>замена стояка канализации  кв.85</t>
  </si>
  <si>
    <t>Г. Хабаровск,                                     ул. Лермонтова ,1б</t>
  </si>
  <si>
    <t>замена светильников п.1,2,3</t>
  </si>
  <si>
    <t>ООО "Водрем - Сервис"</t>
  </si>
  <si>
    <t>Хабаровск,                                ул. Волочаевская,131</t>
  </si>
  <si>
    <t>утепление торцовых стен подвала кв.2</t>
  </si>
  <si>
    <t>Хабаровск,                                ул. Дзержинского,8</t>
  </si>
  <si>
    <t>ремонт пола п.1,4. смена почтовых ящиков п.1</t>
  </si>
  <si>
    <t>Г. Хабаровск, ул. Войкова,6</t>
  </si>
  <si>
    <t>ООО "Жилтехстрой ДВ"</t>
  </si>
  <si>
    <t>10</t>
  </si>
  <si>
    <t>Г. Хабаровск, ул. Амурский б-р,44</t>
  </si>
  <si>
    <t>замена стояков отопления и узлов под радиаторы центрального отопления кв.17</t>
  </si>
  <si>
    <t>замена узла под установку радиаторного узла  кв.74</t>
  </si>
  <si>
    <t>9</t>
  </si>
  <si>
    <t>2</t>
  </si>
  <si>
    <t>Г. Хабаровск,  Ленинградская,7</t>
  </si>
  <si>
    <t>замена узла под установку радиаторного узла  кв.78</t>
  </si>
  <si>
    <t>8</t>
  </si>
  <si>
    <t>Г. Хабаровск,  Дикопольцева,64</t>
  </si>
  <si>
    <t>замена узла под установку радиаторного узла  кв.28</t>
  </si>
  <si>
    <t>7</t>
  </si>
  <si>
    <t>г.Хабаровск, пер. Саратовский,4</t>
  </si>
  <si>
    <t>замена стояка горячего водоснабжения  кв.148,152</t>
  </si>
  <si>
    <t>6</t>
  </si>
  <si>
    <t>13</t>
  </si>
  <si>
    <t>г.Хабаровск,                                                ул. Ленинградская,9</t>
  </si>
  <si>
    <t>Электромонтажные работы п. 2</t>
  </si>
  <si>
    <t>ООО "Водрем  - Сервис "</t>
  </si>
  <si>
    <t>150</t>
  </si>
  <si>
    <t>г.Хабаровск, ул. Ким Ю Ч ена,43</t>
  </si>
  <si>
    <t xml:space="preserve">устройствр  цоколя фасада </t>
  </si>
  <si>
    <t>ИП  Ковтун А.М.</t>
  </si>
  <si>
    <t>491</t>
  </si>
  <si>
    <t>115</t>
  </si>
  <si>
    <t xml:space="preserve">     Итого   ООО " Жилтехстрой ДВ"</t>
  </si>
  <si>
    <t>Итого      ИП Ковтун А.М.</t>
  </si>
  <si>
    <t>г.Хабаровск, ул. Гамарника,80а</t>
  </si>
  <si>
    <t>Тепловизионное обследование наружных ограждающих конструкций кв.81</t>
  </si>
  <si>
    <t>ООО  "Водрем - Сервис"</t>
  </si>
  <si>
    <t>ИП Ли А.В.</t>
  </si>
  <si>
    <t>01.03.2023</t>
  </si>
  <si>
    <t>г.Хабаровск, ул. Истомина,44</t>
  </si>
  <si>
    <t>Обследование наружных ограждающих конструкций кв.9</t>
  </si>
  <si>
    <t>ООО  " Дальмонтажсервис"</t>
  </si>
  <si>
    <t xml:space="preserve">г.Хабаровск, ул. Ленинградская,25а </t>
  </si>
  <si>
    <t>Обследование наружных ограждающих конструкций кв.4</t>
  </si>
  <si>
    <t>г.Хабаровск, ул. Калинина,10</t>
  </si>
  <si>
    <t>Обследование наружных ограждающих конструкций кв.40</t>
  </si>
  <si>
    <t>г.Хабаровск,  пер. Ростовский,5</t>
  </si>
  <si>
    <t>Обследование наружных ограждающих конструкций кв.151</t>
  </si>
  <si>
    <t>ООО  "  Водрем ДВ"</t>
  </si>
  <si>
    <t>ООО  " ОВНК"</t>
  </si>
  <si>
    <t>ООО  " Водрем - Сервис"</t>
  </si>
  <si>
    <t>г.Хабаровск, ул. Некрасова,41</t>
  </si>
  <si>
    <t>ООО  "  Жилтехстрой ДВ"</t>
  </si>
  <si>
    <t>09.01.2024</t>
  </si>
  <si>
    <t>4</t>
  </si>
  <si>
    <t>г.Хабаровск, ул. Комсомольская,90</t>
  </si>
  <si>
    <t>Инъектирование полиуретановой пеной и утепление наружнойстены жилой комнаты кв.4</t>
  </si>
  <si>
    <t>Инъектирование полиуретановой пеной и утепление наружнойстены жилой комнаты кв.18</t>
  </si>
  <si>
    <t xml:space="preserve">2 </t>
  </si>
  <si>
    <t>5</t>
  </si>
  <si>
    <t>г.Хабаровск, ул. Карла Маркса,88</t>
  </si>
  <si>
    <t>Инъектирование полиуретановой пеной  стен  кв.18</t>
  </si>
  <si>
    <t>ООО  " Водрем ДВ"</t>
  </si>
  <si>
    <t>г.Хабаровск,  Уссурийский бульвар,20</t>
  </si>
  <si>
    <t>Инъектирование полиуретановой пеной торцевой наружной  стены  кв.10</t>
  </si>
  <si>
    <t>3</t>
  </si>
  <si>
    <t>4,5</t>
  </si>
  <si>
    <t>г.Хабаровск,  ул. Запарина,55</t>
  </si>
  <si>
    <t>21.01.2024</t>
  </si>
  <si>
    <t>22.01.2024</t>
  </si>
  <si>
    <t>ИП Ханов И.Г.</t>
  </si>
  <si>
    <t>Снос формовочная и санитарная обрезка</t>
  </si>
  <si>
    <t>г.Хабаровск,   ул. Дзержинского,19</t>
  </si>
  <si>
    <t>ООО  "  ОВНК"</t>
  </si>
  <si>
    <t>10.02.2022</t>
  </si>
  <si>
    <t xml:space="preserve">8 </t>
  </si>
  <si>
    <t>25</t>
  </si>
  <si>
    <t>Итгого ИП Ханов И.Г.</t>
  </si>
  <si>
    <t>г.Хабаровск,   ул. Ленинградская,25 а</t>
  </si>
  <si>
    <t>видеонаблюдение за январь 2024</t>
  </si>
  <si>
    <t>АО "Редком - Интернет"</t>
  </si>
  <si>
    <t>ООО "Водрем ДВ"</t>
  </si>
  <si>
    <t>697956</t>
  </si>
  <si>
    <t>30.08.2023</t>
  </si>
  <si>
    <t>Итого АО "Редком - Интернет"</t>
  </si>
  <si>
    <t>г.Хабаровск, ул. Запарина,30</t>
  </si>
  <si>
    <t>Обследование наружных ограждающих конструкций в кв.20</t>
  </si>
  <si>
    <t>г.Хабаровск,   ул.  Дикопольцева,64</t>
  </si>
  <si>
    <t>прочистка канализационных выпусков п.2,3</t>
  </si>
  <si>
    <t>ООО "Франсгрупп ДВ"</t>
  </si>
  <si>
    <t>17.01.2024</t>
  </si>
  <si>
    <t>10,2</t>
  </si>
  <si>
    <t>г.Хабаровск,   ул.  Ким Ю Чена,45 а</t>
  </si>
  <si>
    <t>5,4</t>
  </si>
  <si>
    <t>г.Хабаровск,   ул.  Ленинградская,10</t>
  </si>
  <si>
    <t>устранение канализационного засора п.3</t>
  </si>
  <si>
    <t>прочистка канализационного выпуска п.1</t>
  </si>
  <si>
    <t>10.01.2024</t>
  </si>
  <si>
    <t>Итого ООО "Франсгрупп ДВ"</t>
  </si>
  <si>
    <t>Итого ИП Ли А.В.</t>
  </si>
  <si>
    <t>ООО  "  Водрем - Сервис"</t>
  </si>
  <si>
    <t>г.Хабаровск,  Уссурийский бульар,20</t>
  </si>
  <si>
    <t>усиление  перекрытия  над санузлом кв.22</t>
  </si>
  <si>
    <t>Тепловизионное обследование наружных ограждающих конструкций кв.10</t>
  </si>
  <si>
    <t>выполнения текущего ремонта жилого фонда ООО "УКЖКХ "Сервис-Центр" за  февраль 2024  года</t>
  </si>
  <si>
    <t>Г. Хабаровск,                                     ул.Карла Маркса,61</t>
  </si>
  <si>
    <t>Замена стояка ХВС  в кв.6,10,11,14,15,18,19</t>
  </si>
  <si>
    <t>Замена стояка ГВС  в кв.6,10,11,14,15,18,19</t>
  </si>
  <si>
    <t>Хабаровск,                                пер.Гражданский,15</t>
  </si>
  <si>
    <t>замена розлива холодного  водоснабжения</t>
  </si>
  <si>
    <t>Г. Хабаровск, ул. Дикопольцева,45</t>
  </si>
  <si>
    <t>замена трубопровода канализации п.1,2</t>
  </si>
  <si>
    <t>14</t>
  </si>
  <si>
    <t>24</t>
  </si>
  <si>
    <t>г.Хабаровск,   ул.  Ленинградская,7</t>
  </si>
  <si>
    <t>прочистка канализационных выпусков п.3</t>
  </si>
  <si>
    <t>16</t>
  </si>
  <si>
    <t>28.02.2024</t>
  </si>
  <si>
    <t>г.Хабаровск,                                                ул. Лермонтова,5</t>
  </si>
  <si>
    <t>300</t>
  </si>
  <si>
    <t>Монтаж модуля управления автоматикой,монтаж детектора сирен</t>
  </si>
  <si>
    <t>ООО "Сигур"</t>
  </si>
  <si>
    <t>ООО"Дальмонтажсервис"</t>
  </si>
  <si>
    <t>15</t>
  </si>
  <si>
    <t>г.Хабаровск,                                                ул. Калинина,71                                      ул. Муравьева Амурского,11,                                                                  ул. Муравьева Амурского,13</t>
  </si>
  <si>
    <t>Итого ООО "Сигур"</t>
  </si>
  <si>
    <t>г.Хабаровск,                                                ул. Ким  Ю Чена ,22</t>
  </si>
  <si>
    <t>Изготовление и установка металлической входной двери п.1,2,3,4,5</t>
  </si>
  <si>
    <t>ООО "Вига"</t>
  </si>
  <si>
    <t>11</t>
  </si>
  <si>
    <t>Итого ООО "Жилтехстрой ДВ"</t>
  </si>
  <si>
    <t>видеонаблюдение за февраль 2024</t>
  </si>
  <si>
    <t>выполнения текущего ремонта жилого фонда ООО "УКЖКХ "Сервис-Центр" за март 2024  года</t>
  </si>
  <si>
    <t>Г. Хабаровск,                                     ул.Ленинградская,5</t>
  </si>
  <si>
    <t>Замена стояка канализации в кв.20-техэтаж</t>
  </si>
  <si>
    <t>замена стояка ХВСс в кв.20-90</t>
  </si>
  <si>
    <t>Г. Хабаровск,                                     пер.Ростовский,5</t>
  </si>
  <si>
    <t>Замена стояков отопления кв.117,119,подвал</t>
  </si>
  <si>
    <t>г.Хабаровск,   ул.  Амурский бульвар,36</t>
  </si>
  <si>
    <t>ООО "Далмонтажсервис"</t>
  </si>
  <si>
    <t>21</t>
  </si>
  <si>
    <t>19.03.2024</t>
  </si>
  <si>
    <t>г.Хабаровск,   ул.  Фрунзе,58</t>
  </si>
  <si>
    <t>прочистка канализационных выпусков п.2</t>
  </si>
  <si>
    <t>22</t>
  </si>
  <si>
    <t>г.Хабаровск,   ул.  Волочаевская,153</t>
  </si>
  <si>
    <t>прочистка канализационных выпусков п.4а,11</t>
  </si>
  <si>
    <t>20</t>
  </si>
  <si>
    <t>27.03.2024</t>
  </si>
  <si>
    <t>11.03.2024</t>
  </si>
  <si>
    <t>г.Хабаровск,                                                ул. Ленинградская,35</t>
  </si>
  <si>
    <t>Устройство системы видеонаблюдения</t>
  </si>
  <si>
    <t>ООО "Востокбезопастность"</t>
  </si>
  <si>
    <t>ООО "Водрем  - ДВ "</t>
  </si>
  <si>
    <t>8-2024</t>
  </si>
  <si>
    <t>Итого ООО " Востокбезопасность"</t>
  </si>
  <si>
    <t>г.Хабаровск,                                                ул. Запарина,30</t>
  </si>
  <si>
    <t>Монтаж  монтаж детектора сирен</t>
  </si>
  <si>
    <t>19</t>
  </si>
  <si>
    <t>г.Хабаровск,                                                пер. Ростовский,5</t>
  </si>
  <si>
    <t>ремонт деформационого шва, инъектировани е полиретанновой пеной и гидрофобизация наружной стены кв.151</t>
  </si>
  <si>
    <t>тепловизионное обследование наружных ограждающих конструкций кв.108</t>
  </si>
  <si>
    <t>07</t>
  </si>
  <si>
    <t>11,2</t>
  </si>
  <si>
    <t xml:space="preserve">г.Хабаровск,                                               ул.  Ким- Ю- Чена ,43 </t>
  </si>
  <si>
    <t xml:space="preserve">г.Хабаровск,                                          ул.     Волочаевская,122 </t>
  </si>
  <si>
    <t>г.Хабаровск,                                          ул. Карла Маркса,61</t>
  </si>
  <si>
    <t>тепловизионное обследование наружных ограждающих конструкций кв.58</t>
  </si>
  <si>
    <t>г.Хабаровск,                                          ул. Дзержинского,6</t>
  </si>
  <si>
    <t>тепловизионное обследование наружных ограждающих конструкций кв.122</t>
  </si>
  <si>
    <t>тепловизионное обследование наружных ограждающих конструкций кв.116</t>
  </si>
  <si>
    <t>г.Хабаровск,                                          ул. Фрунзе,14</t>
  </si>
  <si>
    <t>тепловизионное обследование наружных ограждающих конструкций кв.36</t>
  </si>
  <si>
    <t>тепловизионное обследование наружных ограждающих конструкций кв.117</t>
  </si>
  <si>
    <t>г.Хабаровск,                                          ул. Фрунзе,34</t>
  </si>
  <si>
    <t>тепловизионное обследование наружных ограждающих конструкций кв.233</t>
  </si>
  <si>
    <t>Итого  ИП Ли А.В.</t>
  </si>
  <si>
    <t>Хабаровск,                                ул. Волочаевская,120</t>
  </si>
  <si>
    <t>ремонт кровли над п.1 и кв.49,50,68</t>
  </si>
  <si>
    <t>Хабаровск,                                ул. Запарина,32</t>
  </si>
  <si>
    <t>сантехнические работы           ( замена ввода хвс)</t>
  </si>
  <si>
    <t>Хабаровск,                                ул. Ленина,21</t>
  </si>
  <si>
    <t>косметический ремонт п.1</t>
  </si>
  <si>
    <t>г.Хабаровск,                                                     ул. Комсомольская 30</t>
  </si>
  <si>
    <t>Снос формовочная и санитарная обрезка деревьев</t>
  </si>
  <si>
    <t>18</t>
  </si>
  <si>
    <t>итого Ип Ханов И.Г.</t>
  </si>
  <si>
    <t>.</t>
  </si>
  <si>
    <t>г.Хабаровск,                                                       ул. Краснодарская,31а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</si>
</sst>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/>
    </xf>
    <xf numFmtId="4" fontId="8" fillId="34" borderId="23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 wrapText="1"/>
    </xf>
    <xf numFmtId="4" fontId="9" fillId="33" borderId="26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 wrapText="1"/>
    </xf>
    <xf numFmtId="4" fontId="8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4" fontId="13" fillId="0" borderId="19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8" borderId="19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right" vertical="center" wrapText="1"/>
    </xf>
    <xf numFmtId="164" fontId="9" fillId="0" borderId="28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right" vertical="center" wrapText="1"/>
    </xf>
    <xf numFmtId="4" fontId="8" fillId="8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4" fontId="8" fillId="8" borderId="19" xfId="0" applyNumberFormat="1" applyFont="1" applyFill="1" applyBorder="1" applyAlignment="1">
      <alignment horizontal="center" vertical="center"/>
    </xf>
    <xf numFmtId="4" fontId="8" fillId="8" borderId="25" xfId="0" applyNumberFormat="1" applyFont="1" applyFill="1" applyBorder="1" applyAlignment="1">
      <alignment horizontal="center" vertical="center"/>
    </xf>
    <xf numFmtId="49" fontId="9" fillId="8" borderId="25" xfId="0" applyNumberFormat="1" applyFont="1" applyFill="1" applyBorder="1" applyAlignment="1">
      <alignment horizontal="center" vertical="center" wrapText="1"/>
    </xf>
    <xf numFmtId="49" fontId="9" fillId="8" borderId="29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/>
    </xf>
    <xf numFmtId="4" fontId="9" fillId="33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right" vertical="center"/>
    </xf>
    <xf numFmtId="4" fontId="9" fillId="33" borderId="28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8" fillId="8" borderId="34" xfId="0" applyNumberFormat="1" applyFont="1" applyFill="1" applyBorder="1" applyAlignment="1">
      <alignment horizontal="center" vertical="center"/>
    </xf>
    <xf numFmtId="49" fontId="9" fillId="8" borderId="35" xfId="0" applyNumberFormat="1" applyFont="1" applyFill="1" applyBorder="1" applyAlignment="1">
      <alignment horizontal="center" vertical="center" wrapText="1"/>
    </xf>
    <xf numFmtId="49" fontId="9" fillId="8" borderId="36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4" fontId="8" fillId="34" borderId="39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14" fontId="13" fillId="0" borderId="15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49" fontId="9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9" fillId="33" borderId="4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/>
    </xf>
    <xf numFmtId="14" fontId="13" fillId="0" borderId="16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center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right" vertical="center"/>
    </xf>
    <xf numFmtId="0" fontId="48" fillId="2" borderId="19" xfId="0" applyFont="1" applyFill="1" applyBorder="1" applyAlignment="1">
      <alignment horizontal="right" vertical="center"/>
    </xf>
    <xf numFmtId="0" fontId="48" fillId="2" borderId="27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9" fontId="9" fillId="34" borderId="23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7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8" fillId="8" borderId="45" xfId="0" applyFont="1" applyFill="1" applyBorder="1" applyAlignment="1">
      <alignment horizontal="right" vertical="center"/>
    </xf>
    <xf numFmtId="0" fontId="8" fillId="8" borderId="41" xfId="0" applyFont="1" applyFill="1" applyBorder="1" applyAlignment="1">
      <alignment horizontal="right" vertical="center"/>
    </xf>
    <xf numFmtId="0" fontId="8" fillId="8" borderId="5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8" fillId="8" borderId="13" xfId="0" applyFont="1" applyFill="1" applyBorder="1" applyAlignment="1">
      <alignment horizontal="right" vertical="center"/>
    </xf>
    <xf numFmtId="0" fontId="8" fillId="8" borderId="12" xfId="0" applyFont="1" applyFill="1" applyBorder="1" applyAlignment="1">
      <alignment horizontal="right" vertical="center"/>
    </xf>
    <xf numFmtId="0" fontId="8" fillId="8" borderId="20" xfId="0" applyFont="1" applyFill="1" applyBorder="1" applyAlignment="1">
      <alignment horizontal="right" vertical="center"/>
    </xf>
    <xf numFmtId="0" fontId="8" fillId="8" borderId="38" xfId="0" applyFont="1" applyFill="1" applyBorder="1" applyAlignment="1">
      <alignment horizontal="right" vertical="center"/>
    </xf>
    <xf numFmtId="0" fontId="8" fillId="8" borderId="51" xfId="0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right" vertical="center"/>
    </xf>
    <xf numFmtId="0" fontId="8" fillId="34" borderId="38" xfId="0" applyFont="1" applyFill="1" applyBorder="1" applyAlignment="1">
      <alignment horizontal="right" vertical="center"/>
    </xf>
    <xf numFmtId="0" fontId="8" fillId="34" borderId="51" xfId="0" applyFont="1" applyFill="1" applyBorder="1" applyAlignment="1">
      <alignment horizontal="right" vertical="center"/>
    </xf>
    <xf numFmtId="49" fontId="9" fillId="34" borderId="39" xfId="0" applyNumberFormat="1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49" fontId="9" fillId="34" borderId="37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view="pageBreakPreview" zoomScaleSheetLayoutView="100" zoomScalePageLayoutView="0" workbookViewId="0" topLeftCell="A37">
      <selection activeCell="U39" sqref="U39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27"/>
      <c r="D1" s="1"/>
      <c r="E1" s="1"/>
      <c r="F1" s="27"/>
      <c r="G1" s="27"/>
      <c r="H1" s="169" t="s">
        <v>0</v>
      </c>
      <c r="I1" s="169"/>
      <c r="J1" s="169"/>
      <c r="K1" s="169"/>
      <c r="L1" s="169"/>
    </row>
    <row r="2" spans="1:12" ht="15.75">
      <c r="A2" s="1"/>
      <c r="B2" s="1"/>
      <c r="C2" s="3" t="s">
        <v>1</v>
      </c>
      <c r="D2" s="1"/>
      <c r="E2" s="1"/>
      <c r="F2" s="170"/>
      <c r="G2" s="27"/>
      <c r="H2" s="171" t="s">
        <v>2</v>
      </c>
      <c r="I2" s="171"/>
      <c r="J2" s="171"/>
      <c r="K2" s="171"/>
      <c r="L2" s="171"/>
    </row>
    <row r="3" spans="1:12" ht="15.75">
      <c r="A3" s="1"/>
      <c r="B3" s="1"/>
      <c r="C3" s="3"/>
      <c r="D3" s="1"/>
      <c r="E3" s="1"/>
      <c r="F3" s="170"/>
      <c r="G3" s="27"/>
      <c r="H3" s="169" t="s">
        <v>3</v>
      </c>
      <c r="I3" s="169"/>
      <c r="J3" s="169"/>
      <c r="K3" s="169"/>
      <c r="L3" s="169"/>
    </row>
    <row r="4" spans="1:12" ht="15.75">
      <c r="A4" s="1"/>
      <c r="B4" s="1"/>
      <c r="C4" s="3"/>
      <c r="D4" s="4"/>
      <c r="E4" s="1"/>
      <c r="F4" s="27"/>
      <c r="G4" s="27"/>
      <c r="H4" s="26"/>
      <c r="I4" s="172"/>
      <c r="J4" s="172"/>
      <c r="K4" s="172"/>
      <c r="L4" s="172"/>
    </row>
    <row r="5" spans="1:12" ht="15.75">
      <c r="A5" s="1"/>
      <c r="B5" s="1"/>
      <c r="C5" s="3"/>
      <c r="D5" s="1"/>
      <c r="E5" s="1"/>
      <c r="F5" s="27"/>
      <c r="G5" s="27"/>
      <c r="H5" s="169" t="s">
        <v>21</v>
      </c>
      <c r="I5" s="169"/>
      <c r="J5" s="169"/>
      <c r="K5" s="169"/>
      <c r="L5" s="169"/>
    </row>
    <row r="6" spans="1:12" ht="15.75">
      <c r="A6" s="1"/>
      <c r="B6" s="1"/>
      <c r="C6" s="3"/>
      <c r="D6" s="1"/>
      <c r="E6" s="1"/>
      <c r="F6" s="27"/>
      <c r="G6" s="27"/>
      <c r="H6" s="26" t="s">
        <v>4</v>
      </c>
      <c r="I6" s="26"/>
      <c r="J6" s="26"/>
      <c r="K6" s="26"/>
      <c r="L6" s="26"/>
    </row>
    <row r="7" spans="1:12" ht="15.75">
      <c r="A7" s="26"/>
      <c r="B7" s="26"/>
      <c r="C7" s="172" t="s">
        <v>5</v>
      </c>
      <c r="D7" s="172"/>
      <c r="E7" s="172"/>
      <c r="F7" s="172"/>
      <c r="G7" s="172"/>
      <c r="H7" s="172"/>
      <c r="I7" s="172"/>
      <c r="J7" s="172"/>
      <c r="K7" s="29"/>
      <c r="L7" s="29"/>
    </row>
    <row r="8" spans="1:12" ht="16.5" thickBot="1">
      <c r="A8" s="173" t="s">
        <v>37</v>
      </c>
      <c r="B8" s="173"/>
      <c r="C8" s="173"/>
      <c r="D8" s="173"/>
      <c r="E8" s="173"/>
      <c r="F8" s="173"/>
      <c r="G8" s="173"/>
      <c r="H8" s="173"/>
      <c r="I8" s="173"/>
      <c r="J8" s="28"/>
      <c r="K8" s="29"/>
      <c r="L8" s="29"/>
    </row>
    <row r="9" spans="1:12" ht="15" customHeight="1" thickBot="1">
      <c r="A9" s="174" t="s">
        <v>15</v>
      </c>
      <c r="B9" s="177" t="s">
        <v>6</v>
      </c>
      <c r="C9" s="180" t="s">
        <v>8</v>
      </c>
      <c r="D9" s="183" t="s">
        <v>11</v>
      </c>
      <c r="E9" s="177" t="s">
        <v>28</v>
      </c>
      <c r="F9" s="186" t="s">
        <v>7</v>
      </c>
      <c r="G9" s="189" t="s">
        <v>12</v>
      </c>
      <c r="H9" s="192" t="s">
        <v>22</v>
      </c>
      <c r="I9" s="193"/>
      <c r="J9" s="194"/>
      <c r="K9" s="183" t="s">
        <v>27</v>
      </c>
      <c r="L9" s="195"/>
    </row>
    <row r="10" spans="1:12" ht="15" customHeight="1" thickBot="1">
      <c r="A10" s="175"/>
      <c r="B10" s="178"/>
      <c r="C10" s="181"/>
      <c r="D10" s="184"/>
      <c r="E10" s="178"/>
      <c r="F10" s="187"/>
      <c r="G10" s="190"/>
      <c r="H10" s="197" t="s">
        <v>9</v>
      </c>
      <c r="I10" s="174" t="s">
        <v>25</v>
      </c>
      <c r="J10" s="174" t="s">
        <v>26</v>
      </c>
      <c r="K10" s="191"/>
      <c r="L10" s="196"/>
    </row>
    <row r="11" spans="1:12" ht="39" thickBot="1">
      <c r="A11" s="176"/>
      <c r="B11" s="179"/>
      <c r="C11" s="182"/>
      <c r="D11" s="185"/>
      <c r="E11" s="179"/>
      <c r="F11" s="188"/>
      <c r="G11" s="191"/>
      <c r="H11" s="198"/>
      <c r="I11" s="176"/>
      <c r="J11" s="176"/>
      <c r="K11" s="10" t="s">
        <v>13</v>
      </c>
      <c r="L11" s="10" t="s">
        <v>14</v>
      </c>
    </row>
    <row r="12" spans="1:12" ht="16.5" thickBot="1">
      <c r="A12" s="11">
        <v>1</v>
      </c>
      <c r="B12" s="55">
        <v>2</v>
      </c>
      <c r="C12" s="12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.75" thickBot="1">
      <c r="A13" s="22">
        <v>1</v>
      </c>
      <c r="B13" s="17">
        <v>45322</v>
      </c>
      <c r="C13" s="39" t="s">
        <v>38</v>
      </c>
      <c r="D13" s="49" t="s">
        <v>24</v>
      </c>
      <c r="E13" s="20" t="s">
        <v>39</v>
      </c>
      <c r="F13" s="19" t="s">
        <v>36</v>
      </c>
      <c r="G13" s="19" t="s">
        <v>36</v>
      </c>
      <c r="H13" s="21">
        <v>57732.71</v>
      </c>
      <c r="I13" s="22">
        <v>1</v>
      </c>
      <c r="J13" s="57">
        <v>45300</v>
      </c>
      <c r="K13" s="23">
        <v>20</v>
      </c>
      <c r="L13" s="23" t="s">
        <v>40</v>
      </c>
    </row>
    <row r="14" spans="1:12" ht="17.25" thickBot="1">
      <c r="A14" s="205" t="s">
        <v>41</v>
      </c>
      <c r="B14" s="206"/>
      <c r="C14" s="206"/>
      <c r="D14" s="206"/>
      <c r="E14" s="206"/>
      <c r="F14" s="206"/>
      <c r="G14" s="207"/>
      <c r="H14" s="70">
        <f>SUM(H13:H13)</f>
        <v>57732.71</v>
      </c>
      <c r="I14" s="208"/>
      <c r="J14" s="208"/>
      <c r="K14" s="208"/>
      <c r="L14" s="209"/>
    </row>
    <row r="15" spans="1:12" ht="33.75" thickBot="1">
      <c r="A15" s="33">
        <v>2</v>
      </c>
      <c r="B15" s="17">
        <v>45322</v>
      </c>
      <c r="C15" s="39" t="s">
        <v>43</v>
      </c>
      <c r="D15" s="30" t="s">
        <v>24</v>
      </c>
      <c r="E15" s="75" t="s">
        <v>44</v>
      </c>
      <c r="F15" s="73" t="s">
        <v>19</v>
      </c>
      <c r="G15" s="74" t="s">
        <v>19</v>
      </c>
      <c r="H15" s="36">
        <v>22045.2</v>
      </c>
      <c r="I15" s="33">
        <v>2</v>
      </c>
      <c r="J15" s="57">
        <v>45300</v>
      </c>
      <c r="K15" s="33">
        <v>4.2</v>
      </c>
      <c r="L15" s="33" t="s">
        <v>16</v>
      </c>
    </row>
    <row r="16" spans="1:12" ht="17.25" thickBot="1">
      <c r="A16" s="215" t="s">
        <v>42</v>
      </c>
      <c r="B16" s="216"/>
      <c r="C16" s="216"/>
      <c r="D16" s="216"/>
      <c r="E16" s="216"/>
      <c r="F16" s="216"/>
      <c r="G16" s="217"/>
      <c r="H16" s="76">
        <f>SUM(H15)</f>
        <v>22045.2</v>
      </c>
      <c r="I16" s="77"/>
      <c r="J16" s="78"/>
      <c r="K16" s="77"/>
      <c r="L16" s="79"/>
    </row>
    <row r="17" spans="1:12" ht="33.75" thickBot="1">
      <c r="A17" s="41">
        <v>3</v>
      </c>
      <c r="B17" s="17">
        <v>45322</v>
      </c>
      <c r="C17" s="19" t="s">
        <v>45</v>
      </c>
      <c r="D17" s="18" t="s">
        <v>24</v>
      </c>
      <c r="E17" s="68" t="s">
        <v>46</v>
      </c>
      <c r="F17" s="67" t="s">
        <v>47</v>
      </c>
      <c r="G17" s="67" t="s">
        <v>47</v>
      </c>
      <c r="H17" s="44">
        <v>134902.2</v>
      </c>
      <c r="I17" s="41">
        <v>3</v>
      </c>
      <c r="J17" s="57">
        <v>45300</v>
      </c>
      <c r="K17" s="41">
        <v>21</v>
      </c>
      <c r="L17" s="41" t="s">
        <v>18</v>
      </c>
    </row>
    <row r="18" spans="1:12" ht="17.25" thickBot="1">
      <c r="A18" s="199" t="s">
        <v>31</v>
      </c>
      <c r="B18" s="200"/>
      <c r="C18" s="200"/>
      <c r="D18" s="200"/>
      <c r="E18" s="200"/>
      <c r="F18" s="200"/>
      <c r="G18" s="201"/>
      <c r="H18" s="35">
        <f>SUM(H17)</f>
        <v>134902.2</v>
      </c>
      <c r="I18" s="202"/>
      <c r="J18" s="203"/>
      <c r="K18" s="203"/>
      <c r="L18" s="204"/>
    </row>
    <row r="19" spans="1:12" ht="33">
      <c r="A19" s="40">
        <v>6</v>
      </c>
      <c r="B19" s="17">
        <v>45322</v>
      </c>
      <c r="C19" s="71" t="s">
        <v>48</v>
      </c>
      <c r="D19" s="49" t="s">
        <v>24</v>
      </c>
      <c r="E19" s="65" t="s">
        <v>49</v>
      </c>
      <c r="F19" s="66" t="s">
        <v>17</v>
      </c>
      <c r="G19" s="66" t="s">
        <v>17</v>
      </c>
      <c r="H19" s="53">
        <v>102371.86</v>
      </c>
      <c r="I19" s="51">
        <v>4</v>
      </c>
      <c r="J19" s="57">
        <v>45300</v>
      </c>
      <c r="K19" s="52">
        <v>31</v>
      </c>
      <c r="L19" s="52" t="s">
        <v>16</v>
      </c>
    </row>
    <row r="20" spans="1:12" ht="42" customHeight="1" thickBot="1">
      <c r="A20" s="42">
        <v>7</v>
      </c>
      <c r="B20" s="17">
        <v>45322</v>
      </c>
      <c r="C20" s="64" t="s">
        <v>50</v>
      </c>
      <c r="D20" s="18" t="s">
        <v>24</v>
      </c>
      <c r="E20" s="63" t="s">
        <v>51</v>
      </c>
      <c r="F20" s="62" t="s">
        <v>17</v>
      </c>
      <c r="G20" s="62" t="s">
        <v>17</v>
      </c>
      <c r="H20" s="31">
        <v>89226.73</v>
      </c>
      <c r="I20" s="24">
        <v>5</v>
      </c>
      <c r="J20" s="57">
        <v>45300</v>
      </c>
      <c r="K20" s="24">
        <v>43</v>
      </c>
      <c r="L20" s="24" t="s">
        <v>30</v>
      </c>
    </row>
    <row r="21" spans="1:12" ht="19.5" customHeight="1" thickBot="1">
      <c r="A21" s="205" t="s">
        <v>20</v>
      </c>
      <c r="B21" s="213"/>
      <c r="C21" s="213"/>
      <c r="D21" s="213"/>
      <c r="E21" s="213"/>
      <c r="F21" s="213"/>
      <c r="G21" s="214"/>
      <c r="H21" s="34">
        <f>SUM(H19:H20)</f>
        <v>191598.59</v>
      </c>
      <c r="I21" s="208"/>
      <c r="J21" s="208"/>
      <c r="K21" s="208"/>
      <c r="L21" s="209"/>
    </row>
    <row r="22" spans="1:12" ht="33">
      <c r="A22" s="43">
        <v>8</v>
      </c>
      <c r="B22" s="17">
        <v>45322</v>
      </c>
      <c r="C22" s="45" t="s">
        <v>52</v>
      </c>
      <c r="D22" s="18" t="s">
        <v>24</v>
      </c>
      <c r="E22" s="45" t="s">
        <v>57</v>
      </c>
      <c r="F22" s="41" t="s">
        <v>53</v>
      </c>
      <c r="G22" s="41" t="s">
        <v>53</v>
      </c>
      <c r="H22" s="60">
        <v>22365.26</v>
      </c>
      <c r="I22" s="47" t="s">
        <v>54</v>
      </c>
      <c r="J22" s="57">
        <v>45300</v>
      </c>
      <c r="K22" s="47" t="s">
        <v>32</v>
      </c>
      <c r="L22" s="47" t="s">
        <v>18</v>
      </c>
    </row>
    <row r="23" spans="1:12" ht="66">
      <c r="A23" s="43">
        <v>9</v>
      </c>
      <c r="B23" s="17">
        <v>45322</v>
      </c>
      <c r="C23" s="45" t="s">
        <v>55</v>
      </c>
      <c r="D23" s="18" t="s">
        <v>24</v>
      </c>
      <c r="E23" s="45" t="s">
        <v>56</v>
      </c>
      <c r="F23" s="41" t="s">
        <v>53</v>
      </c>
      <c r="G23" s="41" t="s">
        <v>53</v>
      </c>
      <c r="H23" s="72">
        <v>40387.72</v>
      </c>
      <c r="I23" s="47" t="s">
        <v>58</v>
      </c>
      <c r="J23" s="57">
        <v>45300</v>
      </c>
      <c r="K23" s="47" t="s">
        <v>59</v>
      </c>
      <c r="L23" s="47" t="s">
        <v>18</v>
      </c>
    </row>
    <row r="24" spans="1:12" ht="33">
      <c r="A24" s="43">
        <v>10</v>
      </c>
      <c r="B24" s="17">
        <v>45322</v>
      </c>
      <c r="C24" s="45" t="s">
        <v>60</v>
      </c>
      <c r="D24" s="18" t="s">
        <v>24</v>
      </c>
      <c r="E24" s="45" t="s">
        <v>61</v>
      </c>
      <c r="F24" s="41" t="s">
        <v>53</v>
      </c>
      <c r="G24" s="41" t="s">
        <v>53</v>
      </c>
      <c r="H24" s="60">
        <v>17382.62</v>
      </c>
      <c r="I24" s="47" t="s">
        <v>62</v>
      </c>
      <c r="J24" s="57">
        <v>45300</v>
      </c>
      <c r="K24" s="47" t="s">
        <v>32</v>
      </c>
      <c r="L24" s="47" t="s">
        <v>18</v>
      </c>
    </row>
    <row r="25" spans="1:12" ht="33">
      <c r="A25" s="43">
        <v>11</v>
      </c>
      <c r="B25" s="17">
        <v>45322</v>
      </c>
      <c r="C25" s="45" t="s">
        <v>63</v>
      </c>
      <c r="D25" s="18" t="s">
        <v>24</v>
      </c>
      <c r="E25" s="45" t="s">
        <v>64</v>
      </c>
      <c r="F25" s="41" t="s">
        <v>53</v>
      </c>
      <c r="G25" s="41" t="s">
        <v>53</v>
      </c>
      <c r="H25" s="60">
        <v>34499.28</v>
      </c>
      <c r="I25" s="47" t="s">
        <v>65</v>
      </c>
      <c r="J25" s="57">
        <v>45300</v>
      </c>
      <c r="K25" s="47" t="s">
        <v>32</v>
      </c>
      <c r="L25" s="47" t="s">
        <v>18</v>
      </c>
    </row>
    <row r="26" spans="1:18" ht="50.25" thickBot="1">
      <c r="A26" s="46">
        <v>12</v>
      </c>
      <c r="B26" s="17">
        <v>45322</v>
      </c>
      <c r="C26" s="48" t="s">
        <v>66</v>
      </c>
      <c r="D26" s="25" t="s">
        <v>24</v>
      </c>
      <c r="E26" s="45" t="s">
        <v>67</v>
      </c>
      <c r="F26" s="41" t="s">
        <v>53</v>
      </c>
      <c r="G26" s="41" t="s">
        <v>53</v>
      </c>
      <c r="H26" s="59">
        <v>48285.92</v>
      </c>
      <c r="I26" s="58" t="s">
        <v>68</v>
      </c>
      <c r="J26" s="57">
        <v>45300</v>
      </c>
      <c r="K26" s="47" t="s">
        <v>69</v>
      </c>
      <c r="L26" s="47" t="s">
        <v>16</v>
      </c>
      <c r="R26" s="38"/>
    </row>
    <row r="27" spans="1:12" ht="17.25" thickBot="1">
      <c r="A27" s="233" t="s">
        <v>79</v>
      </c>
      <c r="B27" s="220"/>
      <c r="C27" s="220"/>
      <c r="D27" s="220"/>
      <c r="E27" s="220"/>
      <c r="F27" s="220"/>
      <c r="G27" s="234"/>
      <c r="H27" s="32">
        <f>SUM(H22:H26)</f>
        <v>162920.8</v>
      </c>
      <c r="I27" s="230"/>
      <c r="J27" s="231"/>
      <c r="K27" s="231"/>
      <c r="L27" s="232"/>
    </row>
    <row r="28" spans="1:12" ht="33.75" thickBot="1">
      <c r="A28" s="81">
        <v>13</v>
      </c>
      <c r="B28" s="82">
        <v>45322</v>
      </c>
      <c r="C28" s="37" t="s">
        <v>74</v>
      </c>
      <c r="D28" s="30" t="s">
        <v>24</v>
      </c>
      <c r="E28" s="83" t="s">
        <v>75</v>
      </c>
      <c r="F28" s="81" t="s">
        <v>76</v>
      </c>
      <c r="G28" s="81" t="s">
        <v>53</v>
      </c>
      <c r="H28" s="36">
        <v>406350</v>
      </c>
      <c r="I28" s="84" t="s">
        <v>77</v>
      </c>
      <c r="J28" s="85">
        <v>45196</v>
      </c>
      <c r="K28" s="84" t="s">
        <v>78</v>
      </c>
      <c r="L28" s="84" t="s">
        <v>30</v>
      </c>
    </row>
    <row r="29" spans="1:12" ht="17.25" thickBot="1">
      <c r="A29" s="218" t="s">
        <v>80</v>
      </c>
      <c r="B29" s="219"/>
      <c r="C29" s="219"/>
      <c r="D29" s="219"/>
      <c r="E29" s="220"/>
      <c r="F29" s="220"/>
      <c r="G29" s="221"/>
      <c r="H29" s="86">
        <f>SUM(H28)</f>
        <v>406350</v>
      </c>
      <c r="I29" s="87"/>
      <c r="J29" s="87"/>
      <c r="K29" s="87"/>
      <c r="L29" s="88"/>
    </row>
    <row r="30" spans="1:12" ht="66">
      <c r="A30" s="46">
        <v>14</v>
      </c>
      <c r="B30" s="93">
        <v>45322</v>
      </c>
      <c r="C30" s="48" t="s">
        <v>81</v>
      </c>
      <c r="D30" s="25" t="s">
        <v>24</v>
      </c>
      <c r="E30" s="80" t="s">
        <v>82</v>
      </c>
      <c r="F30" s="43" t="s">
        <v>84</v>
      </c>
      <c r="G30" s="43" t="s">
        <v>83</v>
      </c>
      <c r="H30" s="44">
        <v>16000</v>
      </c>
      <c r="I30" s="47" t="s">
        <v>65</v>
      </c>
      <c r="J30" s="47" t="s">
        <v>85</v>
      </c>
      <c r="K30" s="47" t="s">
        <v>32</v>
      </c>
      <c r="L30" s="47" t="s">
        <v>18</v>
      </c>
    </row>
    <row r="31" spans="1:12" ht="49.5">
      <c r="A31" s="43">
        <v>15</v>
      </c>
      <c r="B31" s="93">
        <v>45322</v>
      </c>
      <c r="C31" s="48" t="s">
        <v>86</v>
      </c>
      <c r="D31" s="25" t="s">
        <v>24</v>
      </c>
      <c r="E31" s="94" t="s">
        <v>87</v>
      </c>
      <c r="F31" s="43" t="s">
        <v>84</v>
      </c>
      <c r="G31" s="43" t="s">
        <v>88</v>
      </c>
      <c r="H31" s="44">
        <v>16000</v>
      </c>
      <c r="I31" s="47" t="s">
        <v>65</v>
      </c>
      <c r="J31" s="47" t="s">
        <v>85</v>
      </c>
      <c r="K31" s="47" t="s">
        <v>32</v>
      </c>
      <c r="L31" s="47" t="s">
        <v>18</v>
      </c>
    </row>
    <row r="32" spans="1:12" ht="49.5">
      <c r="A32" s="46">
        <v>16</v>
      </c>
      <c r="B32" s="93">
        <v>45322</v>
      </c>
      <c r="C32" s="48" t="s">
        <v>89</v>
      </c>
      <c r="D32" s="25" t="s">
        <v>24</v>
      </c>
      <c r="E32" s="94" t="s">
        <v>90</v>
      </c>
      <c r="F32" s="43" t="s">
        <v>84</v>
      </c>
      <c r="G32" s="43" t="s">
        <v>95</v>
      </c>
      <c r="H32" s="44">
        <v>16000</v>
      </c>
      <c r="I32" s="47" t="s">
        <v>65</v>
      </c>
      <c r="J32" s="47" t="s">
        <v>85</v>
      </c>
      <c r="K32" s="47" t="s">
        <v>32</v>
      </c>
      <c r="L32" s="47" t="s">
        <v>18</v>
      </c>
    </row>
    <row r="33" spans="1:12" ht="49.5">
      <c r="A33" s="46">
        <v>17</v>
      </c>
      <c r="B33" s="93">
        <v>45322</v>
      </c>
      <c r="C33" s="48" t="s">
        <v>91</v>
      </c>
      <c r="D33" s="25" t="s">
        <v>24</v>
      </c>
      <c r="E33" s="94" t="s">
        <v>92</v>
      </c>
      <c r="F33" s="43" t="s">
        <v>84</v>
      </c>
      <c r="G33" s="43" t="s">
        <v>96</v>
      </c>
      <c r="H33" s="44">
        <v>16000</v>
      </c>
      <c r="I33" s="47" t="s">
        <v>65</v>
      </c>
      <c r="J33" s="47" t="s">
        <v>85</v>
      </c>
      <c r="K33" s="47" t="s">
        <v>32</v>
      </c>
      <c r="L33" s="58" t="s">
        <v>18</v>
      </c>
    </row>
    <row r="34" spans="1:12" ht="49.5">
      <c r="A34" s="46">
        <v>18</v>
      </c>
      <c r="B34" s="93">
        <v>45322</v>
      </c>
      <c r="C34" s="48" t="s">
        <v>93</v>
      </c>
      <c r="D34" s="25" t="s">
        <v>24</v>
      </c>
      <c r="E34" s="94" t="s">
        <v>94</v>
      </c>
      <c r="F34" s="43" t="s">
        <v>84</v>
      </c>
      <c r="G34" s="43" t="s">
        <v>97</v>
      </c>
      <c r="H34" s="44">
        <v>16000</v>
      </c>
      <c r="I34" s="47" t="s">
        <v>65</v>
      </c>
      <c r="J34" s="47" t="s">
        <v>85</v>
      </c>
      <c r="K34" s="47" t="s">
        <v>32</v>
      </c>
      <c r="L34" s="58" t="s">
        <v>18</v>
      </c>
    </row>
    <row r="35" spans="1:12" ht="66">
      <c r="A35" s="46">
        <v>19</v>
      </c>
      <c r="B35" s="93">
        <v>45322</v>
      </c>
      <c r="C35" s="48" t="s">
        <v>98</v>
      </c>
      <c r="D35" s="25" t="s">
        <v>24</v>
      </c>
      <c r="E35" s="94" t="s">
        <v>103</v>
      </c>
      <c r="F35" s="43" t="s">
        <v>84</v>
      </c>
      <c r="G35" s="43" t="s">
        <v>99</v>
      </c>
      <c r="H35" s="44">
        <v>71160</v>
      </c>
      <c r="I35" s="47" t="s">
        <v>32</v>
      </c>
      <c r="J35" s="47" t="s">
        <v>100</v>
      </c>
      <c r="K35" s="47" t="s">
        <v>101</v>
      </c>
      <c r="L35" s="58" t="s">
        <v>16</v>
      </c>
    </row>
    <row r="36" spans="1:12" ht="66">
      <c r="A36" s="46">
        <v>20</v>
      </c>
      <c r="B36" s="93">
        <v>45322</v>
      </c>
      <c r="C36" s="48" t="s">
        <v>102</v>
      </c>
      <c r="D36" s="25" t="s">
        <v>24</v>
      </c>
      <c r="E36" s="94" t="s">
        <v>104</v>
      </c>
      <c r="F36" s="43" t="s">
        <v>84</v>
      </c>
      <c r="G36" s="43" t="s">
        <v>88</v>
      </c>
      <c r="H36" s="44">
        <v>90802</v>
      </c>
      <c r="I36" s="47" t="s">
        <v>105</v>
      </c>
      <c r="J36" s="47" t="s">
        <v>100</v>
      </c>
      <c r="K36" s="47" t="s">
        <v>106</v>
      </c>
      <c r="L36" s="58" t="s">
        <v>16</v>
      </c>
    </row>
    <row r="37" spans="1:12" ht="49.5">
      <c r="A37" s="46">
        <v>21</v>
      </c>
      <c r="B37" s="93">
        <v>45322</v>
      </c>
      <c r="C37" s="48" t="s">
        <v>132</v>
      </c>
      <c r="D37" s="25" t="s">
        <v>24</v>
      </c>
      <c r="E37" s="80" t="s">
        <v>133</v>
      </c>
      <c r="F37" s="43" t="s">
        <v>84</v>
      </c>
      <c r="G37" s="43" t="s">
        <v>120</v>
      </c>
      <c r="H37" s="44">
        <v>16000</v>
      </c>
      <c r="I37" s="47" t="s">
        <v>65</v>
      </c>
      <c r="J37" s="47" t="s">
        <v>100</v>
      </c>
      <c r="K37" s="47" t="s">
        <v>32</v>
      </c>
      <c r="L37" s="58" t="s">
        <v>18</v>
      </c>
    </row>
    <row r="38" spans="1:12" ht="49.5">
      <c r="A38" s="46">
        <v>22</v>
      </c>
      <c r="B38" s="93">
        <v>45322</v>
      </c>
      <c r="C38" s="48" t="s">
        <v>107</v>
      </c>
      <c r="D38" s="25" t="s">
        <v>24</v>
      </c>
      <c r="E38" s="94" t="s">
        <v>108</v>
      </c>
      <c r="F38" s="46" t="s">
        <v>84</v>
      </c>
      <c r="G38" s="43" t="s">
        <v>109</v>
      </c>
      <c r="H38" s="44">
        <v>90802</v>
      </c>
      <c r="I38" s="47" t="s">
        <v>112</v>
      </c>
      <c r="J38" s="47" t="s">
        <v>100</v>
      </c>
      <c r="K38" s="47" t="s">
        <v>106</v>
      </c>
      <c r="L38" s="58" t="s">
        <v>16</v>
      </c>
    </row>
    <row r="39" spans="1:19" ht="66">
      <c r="A39" s="46">
        <v>23</v>
      </c>
      <c r="B39" s="93">
        <v>45322</v>
      </c>
      <c r="C39" s="48" t="s">
        <v>110</v>
      </c>
      <c r="D39" s="25" t="s">
        <v>24</v>
      </c>
      <c r="E39" s="94" t="s">
        <v>111</v>
      </c>
      <c r="F39" s="43" t="s">
        <v>84</v>
      </c>
      <c r="G39" s="43" t="s">
        <v>88</v>
      </c>
      <c r="H39" s="44">
        <v>74566</v>
      </c>
      <c r="I39" s="47" t="s">
        <v>106</v>
      </c>
      <c r="J39" s="47" t="s">
        <v>116</v>
      </c>
      <c r="K39" s="47" t="s">
        <v>113</v>
      </c>
      <c r="L39" s="58" t="s">
        <v>16</v>
      </c>
      <c r="S39" s="2" t="s">
        <v>1</v>
      </c>
    </row>
    <row r="40" spans="1:12" ht="33">
      <c r="A40" s="46">
        <v>24</v>
      </c>
      <c r="B40" s="93">
        <v>45322</v>
      </c>
      <c r="C40" s="48" t="s">
        <v>114</v>
      </c>
      <c r="D40" s="25" t="s">
        <v>24</v>
      </c>
      <c r="E40" s="94" t="s">
        <v>149</v>
      </c>
      <c r="F40" s="46" t="s">
        <v>84</v>
      </c>
      <c r="G40" s="46" t="s">
        <v>88</v>
      </c>
      <c r="H40" s="109">
        <v>168600</v>
      </c>
      <c r="I40" s="58" t="s">
        <v>68</v>
      </c>
      <c r="J40" s="58" t="s">
        <v>115</v>
      </c>
      <c r="K40" s="58" t="s">
        <v>113</v>
      </c>
      <c r="L40" s="89" t="s">
        <v>16</v>
      </c>
    </row>
    <row r="41" spans="1:12" ht="66">
      <c r="A41" s="43">
        <v>25</v>
      </c>
      <c r="B41" s="82">
        <v>45322</v>
      </c>
      <c r="C41" s="37" t="s">
        <v>148</v>
      </c>
      <c r="D41" s="30" t="s">
        <v>24</v>
      </c>
      <c r="E41" s="80" t="s">
        <v>150</v>
      </c>
      <c r="F41" s="81" t="s">
        <v>84</v>
      </c>
      <c r="G41" s="81" t="s">
        <v>88</v>
      </c>
      <c r="H41" s="36">
        <v>16000</v>
      </c>
      <c r="I41" s="47" t="s">
        <v>65</v>
      </c>
      <c r="J41" s="47" t="s">
        <v>85</v>
      </c>
      <c r="K41" s="47" t="s">
        <v>32</v>
      </c>
      <c r="L41" s="58" t="s">
        <v>18</v>
      </c>
    </row>
    <row r="42" spans="1:12" ht="17.25" thickBot="1">
      <c r="A42" s="222" t="s">
        <v>146</v>
      </c>
      <c r="B42" s="223"/>
      <c r="C42" s="223"/>
      <c r="D42" s="223"/>
      <c r="E42" s="223"/>
      <c r="F42" s="223"/>
      <c r="G42" s="224"/>
      <c r="H42" s="122">
        <f>SUM(H30:H41)</f>
        <v>607930</v>
      </c>
      <c r="I42" s="123"/>
      <c r="J42" s="123"/>
      <c r="K42" s="123"/>
      <c r="L42" s="124"/>
    </row>
    <row r="43" spans="1:12" ht="33">
      <c r="A43" s="43">
        <v>26</v>
      </c>
      <c r="B43" s="93">
        <v>45322</v>
      </c>
      <c r="C43" s="48" t="s">
        <v>119</v>
      </c>
      <c r="D43" s="25" t="s">
        <v>24</v>
      </c>
      <c r="E43" s="94" t="s">
        <v>118</v>
      </c>
      <c r="F43" s="43" t="s">
        <v>117</v>
      </c>
      <c r="G43" s="43" t="s">
        <v>120</v>
      </c>
      <c r="H43" s="44">
        <v>40000</v>
      </c>
      <c r="I43" s="47" t="s">
        <v>59</v>
      </c>
      <c r="J43" s="47" t="s">
        <v>121</v>
      </c>
      <c r="K43" s="47" t="s">
        <v>122</v>
      </c>
      <c r="L43" s="58" t="s">
        <v>18</v>
      </c>
    </row>
    <row r="44" spans="1:12" ht="50.25" thickBot="1">
      <c r="A44" s="81">
        <v>27</v>
      </c>
      <c r="B44" s="95">
        <v>45322</v>
      </c>
      <c r="C44" s="96" t="s">
        <v>235</v>
      </c>
      <c r="D44" s="97" t="s">
        <v>24</v>
      </c>
      <c r="E44" s="98" t="s">
        <v>118</v>
      </c>
      <c r="F44" s="81" t="s">
        <v>117</v>
      </c>
      <c r="G44" s="81" t="s">
        <v>99</v>
      </c>
      <c r="H44" s="36">
        <v>80000</v>
      </c>
      <c r="I44" s="84" t="s">
        <v>59</v>
      </c>
      <c r="J44" s="84" t="s">
        <v>121</v>
      </c>
      <c r="K44" s="84" t="s">
        <v>123</v>
      </c>
      <c r="L44" s="89" t="s">
        <v>18</v>
      </c>
    </row>
    <row r="45" spans="1:12" ht="17.25" thickBot="1">
      <c r="A45" s="236" t="s">
        <v>124</v>
      </c>
      <c r="B45" s="237"/>
      <c r="C45" s="237"/>
      <c r="D45" s="237"/>
      <c r="E45" s="237"/>
      <c r="F45" s="237"/>
      <c r="G45" s="238"/>
      <c r="H45" s="99">
        <f>SUM(H43:H44)</f>
        <v>120000</v>
      </c>
      <c r="I45" s="90"/>
      <c r="J45" s="90"/>
      <c r="K45" s="90"/>
      <c r="L45" s="91"/>
    </row>
    <row r="46" spans="1:12" ht="50.25" thickBot="1">
      <c r="A46" s="81">
        <v>28</v>
      </c>
      <c r="B46" s="95">
        <v>45322</v>
      </c>
      <c r="C46" s="96" t="s">
        <v>125</v>
      </c>
      <c r="D46" s="97" t="s">
        <v>24</v>
      </c>
      <c r="E46" s="98" t="s">
        <v>126</v>
      </c>
      <c r="F46" s="100" t="s">
        <v>127</v>
      </c>
      <c r="G46" s="100" t="s">
        <v>128</v>
      </c>
      <c r="H46" s="36">
        <v>600</v>
      </c>
      <c r="I46" s="101" t="s">
        <v>129</v>
      </c>
      <c r="J46" s="101" t="s">
        <v>130</v>
      </c>
      <c r="K46" s="101" t="s">
        <v>32</v>
      </c>
      <c r="L46" s="101" t="s">
        <v>14</v>
      </c>
    </row>
    <row r="47" spans="1:17" ht="17.25" thickBot="1">
      <c r="A47" s="236" t="s">
        <v>131</v>
      </c>
      <c r="B47" s="237"/>
      <c r="C47" s="237"/>
      <c r="D47" s="237"/>
      <c r="E47" s="237"/>
      <c r="F47" s="239"/>
      <c r="G47" s="240"/>
      <c r="H47" s="104">
        <f>SUM(H46)</f>
        <v>600</v>
      </c>
      <c r="I47" s="105"/>
      <c r="J47" s="105"/>
      <c r="K47" s="105"/>
      <c r="L47" s="106"/>
      <c r="P47" s="102"/>
      <c r="Q47" s="102"/>
    </row>
    <row r="48" spans="1:17" ht="49.5">
      <c r="A48" s="43">
        <v>29</v>
      </c>
      <c r="B48" s="95">
        <v>45322</v>
      </c>
      <c r="C48" s="96" t="s">
        <v>134</v>
      </c>
      <c r="D48" s="97" t="s">
        <v>24</v>
      </c>
      <c r="E48" s="107" t="s">
        <v>135</v>
      </c>
      <c r="F48" s="108" t="s">
        <v>136</v>
      </c>
      <c r="G48" s="46" t="s">
        <v>99</v>
      </c>
      <c r="H48" s="109">
        <v>36243.8</v>
      </c>
      <c r="I48" s="110" t="s">
        <v>58</v>
      </c>
      <c r="J48" s="110" t="s">
        <v>137</v>
      </c>
      <c r="K48" s="110" t="s">
        <v>138</v>
      </c>
      <c r="L48" s="110" t="s">
        <v>16</v>
      </c>
      <c r="P48" s="102"/>
      <c r="Q48" s="102"/>
    </row>
    <row r="49" spans="1:17" ht="49.5">
      <c r="A49" s="81">
        <v>30</v>
      </c>
      <c r="B49" s="95">
        <v>45322</v>
      </c>
      <c r="C49" s="96" t="s">
        <v>139</v>
      </c>
      <c r="D49" s="97" t="s">
        <v>24</v>
      </c>
      <c r="E49" s="98" t="s">
        <v>143</v>
      </c>
      <c r="F49" s="100" t="s">
        <v>136</v>
      </c>
      <c r="G49" s="81" t="s">
        <v>99</v>
      </c>
      <c r="H49" s="36">
        <v>19187.6</v>
      </c>
      <c r="I49" s="101" t="s">
        <v>62</v>
      </c>
      <c r="J49" s="101" t="s">
        <v>116</v>
      </c>
      <c r="K49" s="101" t="s">
        <v>140</v>
      </c>
      <c r="L49" s="101" t="s">
        <v>16</v>
      </c>
      <c r="P49" s="102"/>
      <c r="Q49" s="102"/>
    </row>
    <row r="50" spans="1:17" ht="50.25" thickBot="1">
      <c r="A50" s="92">
        <v>31</v>
      </c>
      <c r="B50" s="95">
        <v>45322</v>
      </c>
      <c r="C50" s="96" t="s">
        <v>141</v>
      </c>
      <c r="D50" s="97" t="s">
        <v>24</v>
      </c>
      <c r="E50" s="98" t="s">
        <v>142</v>
      </c>
      <c r="F50" s="111" t="s">
        <v>136</v>
      </c>
      <c r="G50" s="92" t="s">
        <v>147</v>
      </c>
      <c r="H50" s="112">
        <v>18122</v>
      </c>
      <c r="I50" s="113" t="s">
        <v>68</v>
      </c>
      <c r="J50" s="113" t="s">
        <v>144</v>
      </c>
      <c r="K50" s="113" t="s">
        <v>140</v>
      </c>
      <c r="L50" s="113" t="s">
        <v>16</v>
      </c>
      <c r="P50" s="102"/>
      <c r="Q50" s="102"/>
    </row>
    <row r="51" spans="1:17" ht="17.25" thickBot="1">
      <c r="A51" s="236" t="s">
        <v>145</v>
      </c>
      <c r="B51" s="237"/>
      <c r="C51" s="237"/>
      <c r="D51" s="237"/>
      <c r="E51" s="237"/>
      <c r="F51" s="237"/>
      <c r="G51" s="241"/>
      <c r="H51" s="103">
        <f>SUM(H48:H50)</f>
        <v>73553.4</v>
      </c>
      <c r="I51" s="90"/>
      <c r="J51" s="90"/>
      <c r="K51" s="90"/>
      <c r="L51" s="91"/>
      <c r="P51" s="102"/>
      <c r="Q51" s="102"/>
    </row>
    <row r="52" spans="1:12" ht="33.75" thickBot="1">
      <c r="A52" s="41">
        <v>32</v>
      </c>
      <c r="B52" s="17">
        <v>45322</v>
      </c>
      <c r="C52" s="45" t="s">
        <v>70</v>
      </c>
      <c r="D52" s="18" t="s">
        <v>24</v>
      </c>
      <c r="E52" s="54" t="s">
        <v>71</v>
      </c>
      <c r="F52" s="41" t="s">
        <v>33</v>
      </c>
      <c r="G52" s="41" t="s">
        <v>72</v>
      </c>
      <c r="H52" s="44">
        <v>380129.6</v>
      </c>
      <c r="I52" s="47" t="s">
        <v>32</v>
      </c>
      <c r="J52" s="57">
        <v>45300</v>
      </c>
      <c r="K52" s="47" t="s">
        <v>73</v>
      </c>
      <c r="L52" s="47" t="s">
        <v>16</v>
      </c>
    </row>
    <row r="53" spans="1:12" ht="17.25" thickBot="1">
      <c r="A53" s="199" t="s">
        <v>34</v>
      </c>
      <c r="B53" s="200"/>
      <c r="C53" s="200"/>
      <c r="D53" s="200"/>
      <c r="E53" s="200"/>
      <c r="F53" s="200"/>
      <c r="G53" s="235"/>
      <c r="H53" s="61">
        <f>SUM(H52:H52)</f>
        <v>380129.6</v>
      </c>
      <c r="I53" s="210"/>
      <c r="J53" s="211"/>
      <c r="K53" s="211"/>
      <c r="L53" s="212"/>
    </row>
    <row r="54" spans="1:12" ht="17.25" thickBot="1">
      <c r="A54" s="226" t="s">
        <v>23</v>
      </c>
      <c r="B54" s="227"/>
      <c r="C54" s="227"/>
      <c r="D54" s="227"/>
      <c r="E54" s="227"/>
      <c r="F54" s="227"/>
      <c r="G54" s="227"/>
      <c r="H54" s="50">
        <f>H14+H16+H18+H21+H27+H29+H42+H45+H47+H51+H53</f>
        <v>2157762.5</v>
      </c>
      <c r="I54" s="228"/>
      <c r="J54" s="228"/>
      <c r="K54" s="228"/>
      <c r="L54" s="229"/>
    </row>
    <row r="55" spans="1:12" ht="15.75">
      <c r="A55" s="5"/>
      <c r="B55" s="6"/>
      <c r="C55" s="69" t="s">
        <v>29</v>
      </c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5.75">
      <c r="A56" s="7" t="s">
        <v>10</v>
      </c>
      <c r="B56" s="1"/>
      <c r="C56" s="1"/>
      <c r="D56" s="1"/>
      <c r="E56" s="1"/>
      <c r="F56" s="27"/>
      <c r="G56" s="27"/>
      <c r="H56" s="1"/>
      <c r="I56" s="1"/>
      <c r="J56" s="1"/>
      <c r="K56" s="1"/>
      <c r="L56" s="1"/>
    </row>
    <row r="57" spans="1:12" ht="15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  <row r="58" spans="1:12" ht="15.75">
      <c r="A58" s="1"/>
      <c r="B58" s="1"/>
      <c r="C58" s="1"/>
      <c r="D58" s="1"/>
      <c r="E58" s="1"/>
      <c r="F58" s="27"/>
      <c r="G58" s="27"/>
      <c r="H58" s="1"/>
      <c r="I58" s="1"/>
      <c r="J58" s="1"/>
      <c r="K58" s="1"/>
      <c r="L58" s="1"/>
    </row>
    <row r="59" ht="15.75">
      <c r="A59" s="1"/>
    </row>
    <row r="60" ht="15.75">
      <c r="A60" s="1"/>
    </row>
    <row r="61" ht="15.75">
      <c r="A61" s="1"/>
    </row>
    <row r="62" spans="1:16" ht="15.75">
      <c r="A62" s="1"/>
      <c r="P62" s="38"/>
    </row>
    <row r="63" spans="1:14" ht="15.75">
      <c r="A63" s="1"/>
      <c r="M63" s="69"/>
      <c r="N63" s="69"/>
    </row>
    <row r="64" ht="15.75">
      <c r="A64" s="1"/>
    </row>
    <row r="65" spans="1:20" ht="82.5" hidden="1">
      <c r="A65" s="1"/>
      <c r="S65" s="56">
        <v>44592</v>
      </c>
      <c r="T65" s="37" t="s">
        <v>35</v>
      </c>
    </row>
    <row r="66" ht="15.75" hidden="1">
      <c r="A66" s="1"/>
    </row>
    <row r="67" ht="15.75" hidden="1">
      <c r="A67" s="1"/>
    </row>
    <row r="68" ht="15.75" hidden="1">
      <c r="A68" s="1"/>
    </row>
    <row r="69" ht="15.75">
      <c r="A69" s="1"/>
    </row>
    <row r="70" ht="15" customHeight="1">
      <c r="A70" s="1"/>
    </row>
    <row r="71" ht="15" customHeight="1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" customHeight="1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" customHeight="1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" customHeight="1">
      <c r="A129" s="1"/>
    </row>
    <row r="130" ht="15" customHeight="1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" customHeight="1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" customHeight="1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" customHeight="1">
      <c r="A175" s="1"/>
    </row>
    <row r="176" ht="15" customHeight="1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" customHeight="1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" customHeight="1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" customHeight="1">
      <c r="A232" s="1"/>
    </row>
    <row r="233" ht="15" customHeight="1">
      <c r="A233" s="1"/>
    </row>
    <row r="234" ht="15.75">
      <c r="A234" s="1"/>
    </row>
    <row r="235" ht="15.75">
      <c r="A235" s="1"/>
    </row>
    <row r="236" ht="15.75">
      <c r="A236" s="1"/>
    </row>
    <row r="237" ht="15" customHeight="1">
      <c r="A237" s="1"/>
    </row>
    <row r="238" ht="15.75">
      <c r="A238" s="1"/>
    </row>
    <row r="239" ht="15.75">
      <c r="A239" s="1"/>
    </row>
    <row r="240" ht="15" customHeight="1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" customHeight="1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8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" customHeight="1">
      <c r="A303" s="1"/>
    </row>
    <row r="304" ht="15" customHeight="1">
      <c r="A304" s="1"/>
    </row>
    <row r="305" ht="15.75">
      <c r="A305" s="1"/>
    </row>
    <row r="306" ht="15.75">
      <c r="A306" s="1"/>
    </row>
    <row r="307" ht="15.75">
      <c r="A307" s="1"/>
    </row>
    <row r="308" ht="15" customHeight="1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" customHeight="1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" customHeight="1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" customHeight="1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" customHeight="1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" customHeight="1">
      <c r="A386" s="1"/>
    </row>
    <row r="387" ht="15" customHeight="1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" customHeight="1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" customHeight="1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" customHeight="1">
      <c r="A472" s="1"/>
    </row>
    <row r="473" ht="15" customHeight="1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" customHeight="1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" customHeight="1">
      <c r="A502" s="1"/>
    </row>
    <row r="503" ht="15" customHeight="1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" customHeight="1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 t="s">
        <v>4</v>
      </c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" customHeight="1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" customHeight="1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" customHeight="1">
      <c r="A589" s="1"/>
    </row>
    <row r="590" ht="15" customHeight="1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" customHeight="1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" customHeight="1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" customHeight="1">
      <c r="A658" s="1"/>
    </row>
    <row r="659" ht="15" customHeight="1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" customHeight="1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" customHeight="1">
      <c r="A723" s="1"/>
    </row>
    <row r="724" ht="15" customHeight="1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" customHeight="1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33" customHeight="1">
      <c r="A737" s="1"/>
    </row>
    <row r="738" spans="1:12" ht="15.75">
      <c r="A738" s="1"/>
      <c r="B738" s="1"/>
      <c r="C738" s="1"/>
      <c r="D738" s="1"/>
      <c r="E738" s="1"/>
      <c r="F738" s="27"/>
      <c r="G738" s="27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27"/>
      <c r="G739" s="27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27"/>
      <c r="G740" s="27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27"/>
      <c r="G741" s="27"/>
      <c r="H741" s="1"/>
      <c r="I741" s="1"/>
      <c r="J741" s="1"/>
      <c r="K741" s="1"/>
      <c r="L741" s="1"/>
    </row>
    <row r="746" ht="15.75">
      <c r="M746" s="1"/>
    </row>
    <row r="747" ht="15.75">
      <c r="M747" s="1"/>
    </row>
    <row r="748" ht="15.75">
      <c r="M748" s="1"/>
    </row>
    <row r="749" ht="15.75">
      <c r="M749" s="1"/>
    </row>
  </sheetData>
  <sheetProtection/>
  <mergeCells count="39">
    <mergeCell ref="A57:L57"/>
    <mergeCell ref="A54:G54"/>
    <mergeCell ref="I54:L54"/>
    <mergeCell ref="I27:L27"/>
    <mergeCell ref="A27:G27"/>
    <mergeCell ref="A53:G53"/>
    <mergeCell ref="A45:G45"/>
    <mergeCell ref="A47:G47"/>
    <mergeCell ref="A51:G51"/>
    <mergeCell ref="A18:G18"/>
    <mergeCell ref="I18:L18"/>
    <mergeCell ref="A14:G14"/>
    <mergeCell ref="I14:L14"/>
    <mergeCell ref="I53:L53"/>
    <mergeCell ref="I21:L21"/>
    <mergeCell ref="A21:G21"/>
    <mergeCell ref="A16:G16"/>
    <mergeCell ref="A29:G29"/>
    <mergeCell ref="A42:G42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5"/>
  <sheetViews>
    <sheetView view="pageBreakPreview" zoomScaleSheetLayoutView="100" zoomScalePageLayoutView="0" workbookViewId="0" topLeftCell="A19">
      <selection activeCell="S13" sqref="S13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21"/>
      <c r="D1" s="1"/>
      <c r="E1" s="1"/>
      <c r="F1" s="121"/>
      <c r="G1" s="121"/>
      <c r="H1" s="169" t="s">
        <v>0</v>
      </c>
      <c r="I1" s="169"/>
      <c r="J1" s="169"/>
      <c r="K1" s="169"/>
      <c r="L1" s="169"/>
    </row>
    <row r="2" spans="1:12" ht="15.75">
      <c r="A2" s="1"/>
      <c r="B2" s="1"/>
      <c r="C2" s="3" t="s">
        <v>1</v>
      </c>
      <c r="D2" s="1"/>
      <c r="E2" s="1"/>
      <c r="F2" s="170"/>
      <c r="G2" s="121"/>
      <c r="H2" s="171" t="s">
        <v>2</v>
      </c>
      <c r="I2" s="171"/>
      <c r="J2" s="171"/>
      <c r="K2" s="171"/>
      <c r="L2" s="171"/>
    </row>
    <row r="3" spans="1:12" ht="15.75">
      <c r="A3" s="1"/>
      <c r="B3" s="1"/>
      <c r="C3" s="3"/>
      <c r="D3" s="1"/>
      <c r="E3" s="1"/>
      <c r="F3" s="170"/>
      <c r="G3" s="121"/>
      <c r="H3" s="169" t="s">
        <v>3</v>
      </c>
      <c r="I3" s="169"/>
      <c r="J3" s="169"/>
      <c r="K3" s="169"/>
      <c r="L3" s="169"/>
    </row>
    <row r="4" spans="1:12" ht="15.75">
      <c r="A4" s="1"/>
      <c r="B4" s="1"/>
      <c r="C4" s="3"/>
      <c r="D4" s="4"/>
      <c r="E4" s="1"/>
      <c r="F4" s="121"/>
      <c r="G4" s="121"/>
      <c r="H4" s="26"/>
      <c r="I4" s="172"/>
      <c r="J4" s="172"/>
      <c r="K4" s="172"/>
      <c r="L4" s="172"/>
    </row>
    <row r="5" spans="1:12" ht="15.75">
      <c r="A5" s="1"/>
      <c r="B5" s="1"/>
      <c r="C5" s="3"/>
      <c r="D5" s="1"/>
      <c r="E5" s="1"/>
      <c r="F5" s="121"/>
      <c r="G5" s="121"/>
      <c r="H5" s="169" t="s">
        <v>21</v>
      </c>
      <c r="I5" s="169"/>
      <c r="J5" s="169"/>
      <c r="K5" s="169"/>
      <c r="L5" s="169"/>
    </row>
    <row r="6" spans="1:12" ht="15.75">
      <c r="A6" s="1"/>
      <c r="B6" s="1"/>
      <c r="C6" s="3"/>
      <c r="D6" s="1"/>
      <c r="E6" s="1"/>
      <c r="F6" s="121"/>
      <c r="G6" s="121"/>
      <c r="H6" s="26" t="s">
        <v>4</v>
      </c>
      <c r="I6" s="26"/>
      <c r="J6" s="26"/>
      <c r="K6" s="26"/>
      <c r="L6" s="26"/>
    </row>
    <row r="7" spans="1:12" ht="15.75">
      <c r="A7" s="26"/>
      <c r="B7" s="26"/>
      <c r="C7" s="172" t="s">
        <v>5</v>
      </c>
      <c r="D7" s="172"/>
      <c r="E7" s="172"/>
      <c r="F7" s="172"/>
      <c r="G7" s="172"/>
      <c r="H7" s="172"/>
      <c r="I7" s="172"/>
      <c r="J7" s="172"/>
      <c r="K7" s="114"/>
      <c r="L7" s="114"/>
    </row>
    <row r="8" spans="1:12" ht="16.5" thickBot="1">
      <c r="A8" s="173" t="s">
        <v>151</v>
      </c>
      <c r="B8" s="173"/>
      <c r="C8" s="173"/>
      <c r="D8" s="173"/>
      <c r="E8" s="173"/>
      <c r="F8" s="173"/>
      <c r="G8" s="173"/>
      <c r="H8" s="173"/>
      <c r="I8" s="173"/>
      <c r="J8" s="117"/>
      <c r="K8" s="114"/>
      <c r="L8" s="114"/>
    </row>
    <row r="9" spans="1:12" ht="15" customHeight="1" thickBot="1">
      <c r="A9" s="174" t="s">
        <v>15</v>
      </c>
      <c r="B9" s="177" t="s">
        <v>6</v>
      </c>
      <c r="C9" s="180" t="s">
        <v>8</v>
      </c>
      <c r="D9" s="183" t="s">
        <v>11</v>
      </c>
      <c r="E9" s="177" t="s">
        <v>28</v>
      </c>
      <c r="F9" s="186" t="s">
        <v>7</v>
      </c>
      <c r="G9" s="189" t="s">
        <v>12</v>
      </c>
      <c r="H9" s="192" t="s">
        <v>22</v>
      </c>
      <c r="I9" s="193"/>
      <c r="J9" s="194"/>
      <c r="K9" s="183" t="s">
        <v>27</v>
      </c>
      <c r="L9" s="195"/>
    </row>
    <row r="10" spans="1:12" ht="15" customHeight="1" thickBot="1">
      <c r="A10" s="175"/>
      <c r="B10" s="178"/>
      <c r="C10" s="181"/>
      <c r="D10" s="184"/>
      <c r="E10" s="178"/>
      <c r="F10" s="187"/>
      <c r="G10" s="190"/>
      <c r="H10" s="197" t="s">
        <v>9</v>
      </c>
      <c r="I10" s="174" t="s">
        <v>25</v>
      </c>
      <c r="J10" s="174" t="s">
        <v>26</v>
      </c>
      <c r="K10" s="191"/>
      <c r="L10" s="196"/>
    </row>
    <row r="11" spans="1:12" ht="39" thickBot="1">
      <c r="A11" s="176"/>
      <c r="B11" s="179"/>
      <c r="C11" s="182"/>
      <c r="D11" s="185"/>
      <c r="E11" s="179"/>
      <c r="F11" s="188"/>
      <c r="G11" s="191"/>
      <c r="H11" s="198"/>
      <c r="I11" s="176"/>
      <c r="J11" s="176"/>
      <c r="K11" s="10" t="s">
        <v>13</v>
      </c>
      <c r="L11" s="10" t="s">
        <v>14</v>
      </c>
    </row>
    <row r="12" spans="1:12" ht="15.75">
      <c r="A12" s="125">
        <v>1</v>
      </c>
      <c r="B12" s="126">
        <v>2</v>
      </c>
      <c r="C12" s="127">
        <v>3</v>
      </c>
      <c r="D12" s="118">
        <v>4</v>
      </c>
      <c r="E12" s="128">
        <v>5</v>
      </c>
      <c r="F12" s="119">
        <v>6</v>
      </c>
      <c r="G12" s="127">
        <v>7</v>
      </c>
      <c r="H12" s="120">
        <v>8</v>
      </c>
      <c r="I12" s="120">
        <v>9</v>
      </c>
      <c r="J12" s="120">
        <v>10</v>
      </c>
      <c r="K12" s="120">
        <v>11</v>
      </c>
      <c r="L12" s="120">
        <v>12</v>
      </c>
    </row>
    <row r="13" spans="1:12" ht="33">
      <c r="A13" s="129">
        <v>1</v>
      </c>
      <c r="B13" s="131">
        <v>45351</v>
      </c>
      <c r="C13" s="132" t="s">
        <v>152</v>
      </c>
      <c r="D13" s="25" t="s">
        <v>24</v>
      </c>
      <c r="E13" s="130" t="s">
        <v>153</v>
      </c>
      <c r="F13" s="133" t="s">
        <v>19</v>
      </c>
      <c r="G13" s="133" t="s">
        <v>19</v>
      </c>
      <c r="H13" s="129">
        <v>52317.65</v>
      </c>
      <c r="I13" s="129">
        <v>11</v>
      </c>
      <c r="J13" s="131">
        <v>45323</v>
      </c>
      <c r="K13" s="129">
        <v>11.5</v>
      </c>
      <c r="L13" s="129" t="s">
        <v>16</v>
      </c>
    </row>
    <row r="14" spans="1:12" ht="33.75" thickBot="1">
      <c r="A14" s="33">
        <v>2</v>
      </c>
      <c r="B14" s="131">
        <v>45351</v>
      </c>
      <c r="C14" s="132" t="s">
        <v>152</v>
      </c>
      <c r="D14" s="25" t="s">
        <v>24</v>
      </c>
      <c r="E14" s="130" t="s">
        <v>154</v>
      </c>
      <c r="F14" s="133" t="s">
        <v>19</v>
      </c>
      <c r="G14" s="133" t="s">
        <v>19</v>
      </c>
      <c r="H14" s="129">
        <v>34977.76</v>
      </c>
      <c r="I14" s="129">
        <v>12</v>
      </c>
      <c r="J14" s="131">
        <v>45323</v>
      </c>
      <c r="K14" s="129">
        <v>12.4</v>
      </c>
      <c r="L14" s="129" t="s">
        <v>16</v>
      </c>
    </row>
    <row r="15" spans="1:12" ht="17.25" thickBot="1">
      <c r="A15" s="199" t="s">
        <v>31</v>
      </c>
      <c r="B15" s="200"/>
      <c r="C15" s="200"/>
      <c r="D15" s="200"/>
      <c r="E15" s="200"/>
      <c r="F15" s="200"/>
      <c r="G15" s="201"/>
      <c r="H15" s="35">
        <f>SUM(H13:H14)</f>
        <v>87295.41</v>
      </c>
      <c r="I15" s="202"/>
      <c r="J15" s="203"/>
      <c r="K15" s="203"/>
      <c r="L15" s="204"/>
    </row>
    <row r="16" spans="1:12" ht="50.25" thickBot="1">
      <c r="A16" s="40">
        <v>3</v>
      </c>
      <c r="B16" s="131">
        <v>45351</v>
      </c>
      <c r="C16" s="71" t="s">
        <v>155</v>
      </c>
      <c r="D16" s="49" t="s">
        <v>24</v>
      </c>
      <c r="E16" s="65" t="s">
        <v>156</v>
      </c>
      <c r="F16" s="66" t="s">
        <v>17</v>
      </c>
      <c r="G16" s="66" t="s">
        <v>17</v>
      </c>
      <c r="H16" s="53">
        <v>105529.22</v>
      </c>
      <c r="I16" s="51">
        <v>13</v>
      </c>
      <c r="J16" s="131">
        <v>45323</v>
      </c>
      <c r="K16" s="52">
        <v>32</v>
      </c>
      <c r="L16" s="52" t="s">
        <v>16</v>
      </c>
    </row>
    <row r="17" spans="1:12" ht="19.5" customHeight="1" thickBot="1">
      <c r="A17" s="205" t="s">
        <v>20</v>
      </c>
      <c r="B17" s="213"/>
      <c r="C17" s="213"/>
      <c r="D17" s="213"/>
      <c r="E17" s="213"/>
      <c r="F17" s="213"/>
      <c r="G17" s="214"/>
      <c r="H17" s="34">
        <f>SUM(H16:H16)</f>
        <v>105529.22</v>
      </c>
      <c r="I17" s="208"/>
      <c r="J17" s="208"/>
      <c r="K17" s="208"/>
      <c r="L17" s="209"/>
    </row>
    <row r="18" spans="1:12" ht="33.75" thickBot="1">
      <c r="A18" s="43">
        <v>4</v>
      </c>
      <c r="B18" s="131">
        <v>45351</v>
      </c>
      <c r="C18" s="45" t="s">
        <v>157</v>
      </c>
      <c r="D18" s="18" t="s">
        <v>24</v>
      </c>
      <c r="E18" s="45" t="s">
        <v>158</v>
      </c>
      <c r="F18" s="41" t="s">
        <v>53</v>
      </c>
      <c r="G18" s="41" t="s">
        <v>53</v>
      </c>
      <c r="H18" s="60">
        <v>172682.09</v>
      </c>
      <c r="I18" s="47" t="s">
        <v>159</v>
      </c>
      <c r="J18" s="131">
        <v>45323</v>
      </c>
      <c r="K18" s="47" t="s">
        <v>160</v>
      </c>
      <c r="L18" s="47" t="s">
        <v>16</v>
      </c>
    </row>
    <row r="19" spans="1:12" ht="17.25" thickBot="1">
      <c r="A19" s="233" t="s">
        <v>79</v>
      </c>
      <c r="B19" s="220"/>
      <c r="C19" s="220"/>
      <c r="D19" s="220"/>
      <c r="E19" s="220"/>
      <c r="F19" s="220"/>
      <c r="G19" s="234"/>
      <c r="H19" s="32">
        <f>SUM(H18:H18)</f>
        <v>172682.09</v>
      </c>
      <c r="I19" s="230"/>
      <c r="J19" s="231"/>
      <c r="K19" s="231"/>
      <c r="L19" s="232"/>
    </row>
    <row r="20" spans="1:12" ht="50.25" thickBot="1">
      <c r="A20" s="81">
        <v>5</v>
      </c>
      <c r="B20" s="131">
        <v>45351</v>
      </c>
      <c r="C20" s="96" t="s">
        <v>125</v>
      </c>
      <c r="D20" s="97" t="s">
        <v>24</v>
      </c>
      <c r="E20" s="98" t="s">
        <v>178</v>
      </c>
      <c r="F20" s="100" t="s">
        <v>127</v>
      </c>
      <c r="G20" s="100" t="s">
        <v>128</v>
      </c>
      <c r="H20" s="36">
        <v>600</v>
      </c>
      <c r="I20" s="101" t="s">
        <v>129</v>
      </c>
      <c r="J20" s="101" t="s">
        <v>130</v>
      </c>
      <c r="K20" s="101" t="s">
        <v>32</v>
      </c>
      <c r="L20" s="101" t="s">
        <v>14</v>
      </c>
    </row>
    <row r="21" spans="1:17" ht="17.25" thickBot="1">
      <c r="A21" s="236" t="s">
        <v>131</v>
      </c>
      <c r="B21" s="237"/>
      <c r="C21" s="237"/>
      <c r="D21" s="237"/>
      <c r="E21" s="237"/>
      <c r="F21" s="239"/>
      <c r="G21" s="240"/>
      <c r="H21" s="104">
        <f>SUM(H20)</f>
        <v>600</v>
      </c>
      <c r="I21" s="105"/>
      <c r="J21" s="105"/>
      <c r="K21" s="105"/>
      <c r="L21" s="106"/>
      <c r="P21" s="102"/>
      <c r="Q21" s="102"/>
    </row>
    <row r="22" spans="1:19" ht="50.25" thickBot="1">
      <c r="A22" s="43">
        <v>6</v>
      </c>
      <c r="B22" s="131">
        <v>45351</v>
      </c>
      <c r="C22" s="96" t="s">
        <v>161</v>
      </c>
      <c r="D22" s="97" t="s">
        <v>24</v>
      </c>
      <c r="E22" s="107" t="s">
        <v>162</v>
      </c>
      <c r="F22" s="108" t="s">
        <v>136</v>
      </c>
      <c r="G22" s="46" t="s">
        <v>99</v>
      </c>
      <c r="H22" s="109">
        <v>18072</v>
      </c>
      <c r="I22" s="110" t="s">
        <v>163</v>
      </c>
      <c r="J22" s="110" t="s">
        <v>164</v>
      </c>
      <c r="K22" s="110" t="s">
        <v>32</v>
      </c>
      <c r="L22" s="110" t="s">
        <v>18</v>
      </c>
      <c r="P22" s="102"/>
      <c r="Q22" s="102"/>
      <c r="S22" s="102"/>
    </row>
    <row r="23" spans="1:17" ht="17.25" thickBot="1">
      <c r="A23" s="236" t="s">
        <v>145</v>
      </c>
      <c r="B23" s="237"/>
      <c r="C23" s="237"/>
      <c r="D23" s="237"/>
      <c r="E23" s="237"/>
      <c r="F23" s="237"/>
      <c r="G23" s="241"/>
      <c r="H23" s="103">
        <f>SUM(H22:H22)</f>
        <v>18072</v>
      </c>
      <c r="I23" s="90"/>
      <c r="J23" s="90"/>
      <c r="K23" s="90"/>
      <c r="L23" s="91"/>
      <c r="P23" s="102"/>
      <c r="Q23" s="102"/>
    </row>
    <row r="24" spans="1:12" ht="33.75" thickBot="1">
      <c r="A24" s="41">
        <v>7</v>
      </c>
      <c r="B24" s="131">
        <v>45351</v>
      </c>
      <c r="C24" s="45" t="s">
        <v>165</v>
      </c>
      <c r="D24" s="18" t="s">
        <v>24</v>
      </c>
      <c r="E24" s="54" t="s">
        <v>71</v>
      </c>
      <c r="F24" s="41" t="s">
        <v>33</v>
      </c>
      <c r="G24" s="41" t="s">
        <v>72</v>
      </c>
      <c r="H24" s="44">
        <v>398885.03</v>
      </c>
      <c r="I24" s="47" t="s">
        <v>160</v>
      </c>
      <c r="J24" s="57">
        <v>45323</v>
      </c>
      <c r="K24" s="47" t="s">
        <v>166</v>
      </c>
      <c r="L24" s="47" t="s">
        <v>16</v>
      </c>
    </row>
    <row r="25" spans="1:12" ht="16.5">
      <c r="A25" s="242" t="s">
        <v>34</v>
      </c>
      <c r="B25" s="243"/>
      <c r="C25" s="243"/>
      <c r="D25" s="243"/>
      <c r="E25" s="243"/>
      <c r="F25" s="243"/>
      <c r="G25" s="244"/>
      <c r="H25" s="134">
        <f>SUM(H24:H24)</f>
        <v>398885.03</v>
      </c>
      <c r="I25" s="245"/>
      <c r="J25" s="246"/>
      <c r="K25" s="246"/>
      <c r="L25" s="247"/>
    </row>
    <row r="26" spans="1:12" ht="99.75" thickBot="1">
      <c r="A26" s="33">
        <v>8</v>
      </c>
      <c r="B26" s="135">
        <v>45351</v>
      </c>
      <c r="C26" s="37" t="s">
        <v>171</v>
      </c>
      <c r="D26" s="30" t="s">
        <v>24</v>
      </c>
      <c r="E26" s="136" t="s">
        <v>167</v>
      </c>
      <c r="F26" s="33" t="s">
        <v>168</v>
      </c>
      <c r="G26" s="33" t="s">
        <v>169</v>
      </c>
      <c r="H26" s="36">
        <v>97500</v>
      </c>
      <c r="I26" s="84" t="s">
        <v>170</v>
      </c>
      <c r="J26" s="137">
        <v>45323</v>
      </c>
      <c r="K26" s="84" t="s">
        <v>32</v>
      </c>
      <c r="L26" s="84" t="s">
        <v>18</v>
      </c>
    </row>
    <row r="27" spans="1:12" ht="17.25" thickBot="1">
      <c r="A27" s="199" t="s">
        <v>172</v>
      </c>
      <c r="B27" s="200"/>
      <c r="C27" s="200"/>
      <c r="D27" s="200"/>
      <c r="E27" s="200"/>
      <c r="F27" s="200"/>
      <c r="G27" s="235"/>
      <c r="H27" s="138">
        <f>SUM(H26)</f>
        <v>97500</v>
      </c>
      <c r="I27" s="139"/>
      <c r="J27" s="139"/>
      <c r="K27" s="139"/>
      <c r="L27" s="140"/>
    </row>
    <row r="28" spans="1:12" ht="50.25" thickBot="1">
      <c r="A28" s="81">
        <v>9</v>
      </c>
      <c r="B28" s="141">
        <v>45351</v>
      </c>
      <c r="C28" s="83" t="s">
        <v>173</v>
      </c>
      <c r="D28" s="142" t="s">
        <v>24</v>
      </c>
      <c r="E28" s="83" t="s">
        <v>174</v>
      </c>
      <c r="F28" s="81" t="s">
        <v>175</v>
      </c>
      <c r="G28" s="81" t="s">
        <v>53</v>
      </c>
      <c r="H28" s="36">
        <v>552150</v>
      </c>
      <c r="I28" s="84" t="s">
        <v>176</v>
      </c>
      <c r="J28" s="137">
        <v>45348</v>
      </c>
      <c r="K28" s="84" t="s">
        <v>106</v>
      </c>
      <c r="L28" s="84" t="s">
        <v>18</v>
      </c>
    </row>
    <row r="29" spans="1:12" ht="17.25" thickBot="1">
      <c r="A29" s="199" t="s">
        <v>177</v>
      </c>
      <c r="B29" s="200"/>
      <c r="C29" s="200"/>
      <c r="D29" s="200"/>
      <c r="E29" s="200"/>
      <c r="F29" s="200"/>
      <c r="G29" s="235"/>
      <c r="H29" s="61">
        <f>SUM(H28)</f>
        <v>552150</v>
      </c>
      <c r="I29" s="143"/>
      <c r="J29" s="115"/>
      <c r="K29" s="115"/>
      <c r="L29" s="116"/>
    </row>
    <row r="30" spans="1:12" ht="17.25" thickBot="1">
      <c r="A30" s="226" t="s">
        <v>23</v>
      </c>
      <c r="B30" s="227"/>
      <c r="C30" s="227"/>
      <c r="D30" s="227"/>
      <c r="E30" s="227"/>
      <c r="F30" s="227"/>
      <c r="G30" s="227"/>
      <c r="H30" s="50">
        <f>H15+H17+H19+H21+H23+H25+H27+H29</f>
        <v>1432713.75</v>
      </c>
      <c r="I30" s="228"/>
      <c r="J30" s="228"/>
      <c r="K30" s="228"/>
      <c r="L30" s="229"/>
    </row>
    <row r="31" spans="1:12" ht="15.75">
      <c r="A31" s="5"/>
      <c r="B31" s="6"/>
      <c r="C31" s="114" t="s">
        <v>29</v>
      </c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5.75">
      <c r="A32" s="7" t="s">
        <v>10</v>
      </c>
      <c r="B32" s="1"/>
      <c r="C32" s="1"/>
      <c r="D32" s="1"/>
      <c r="E32" s="1"/>
      <c r="F32" s="121"/>
      <c r="G32" s="121"/>
      <c r="H32" s="1"/>
      <c r="I32" s="1"/>
      <c r="J32" s="1"/>
      <c r="K32" s="1"/>
      <c r="L32" s="1"/>
    </row>
    <row r="33" spans="1:12" ht="15.7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</row>
    <row r="34" spans="1:12" ht="15.75">
      <c r="A34" s="1"/>
      <c r="B34" s="1"/>
      <c r="C34" s="1"/>
      <c r="D34" s="1"/>
      <c r="E34" s="1"/>
      <c r="F34" s="121"/>
      <c r="G34" s="121"/>
      <c r="H34" s="1"/>
      <c r="I34" s="1"/>
      <c r="J34" s="1"/>
      <c r="K34" s="1"/>
      <c r="L34" s="1"/>
    </row>
    <row r="35" ht="15.75">
      <c r="A35" s="1"/>
    </row>
    <row r="36" ht="15.75">
      <c r="A36" s="1"/>
    </row>
    <row r="37" ht="15.75">
      <c r="A37" s="1"/>
    </row>
    <row r="38" spans="1:16" ht="15.75">
      <c r="A38" s="1"/>
      <c r="P38" s="38"/>
    </row>
    <row r="39" spans="1:14" ht="15.75">
      <c r="A39" s="1"/>
      <c r="M39" s="114"/>
      <c r="N39" s="114"/>
    </row>
    <row r="40" ht="15.75">
      <c r="A40" s="1"/>
    </row>
    <row r="41" spans="1:20" ht="82.5" hidden="1">
      <c r="A41" s="1"/>
      <c r="S41" s="56">
        <v>44592</v>
      </c>
      <c r="T41" s="37" t="s">
        <v>35</v>
      </c>
    </row>
    <row r="42" ht="15.75" hidden="1">
      <c r="A42" s="1"/>
    </row>
    <row r="43" ht="15.75" hidden="1">
      <c r="A43" s="1"/>
    </row>
    <row r="44" ht="15.75" hidden="1">
      <c r="A44" s="1"/>
    </row>
    <row r="45" ht="15.75">
      <c r="A45" s="1"/>
    </row>
    <row r="46" ht="15" customHeight="1">
      <c r="A46" s="1"/>
    </row>
    <row r="47" ht="15" customHeight="1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" customHeight="1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" customHeight="1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" customHeight="1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" customHeight="1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" customHeight="1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" customHeight="1">
      <c r="A208" s="1"/>
    </row>
    <row r="209" ht="15" customHeight="1">
      <c r="A209" s="1"/>
    </row>
    <row r="210" ht="15.75">
      <c r="A210" s="1"/>
    </row>
    <row r="211" ht="15.75">
      <c r="A211" s="1"/>
    </row>
    <row r="212" ht="15.75">
      <c r="A212" s="1"/>
    </row>
    <row r="213" ht="15" customHeight="1">
      <c r="A213" s="1"/>
    </row>
    <row r="214" ht="15.75">
      <c r="A214" s="1"/>
    </row>
    <row r="215" ht="15.75">
      <c r="A215" s="1"/>
    </row>
    <row r="216" ht="15" customHeight="1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" customHeight="1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8"/>
    </row>
    <row r="260" ht="15" customHeight="1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" customHeight="1">
      <c r="A279" s="1"/>
    </row>
    <row r="280" ht="15" customHeight="1">
      <c r="A280" s="1"/>
    </row>
    <row r="281" ht="15.75">
      <c r="A281" s="1"/>
    </row>
    <row r="282" ht="15.75">
      <c r="A282" s="1"/>
    </row>
    <row r="283" ht="15.75">
      <c r="A283" s="1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" customHeight="1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" customHeight="1">
      <c r="A338" s="1"/>
    </row>
    <row r="339" ht="15" customHeight="1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" customHeight="1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" customHeight="1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" customHeight="1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" customHeight="1">
      <c r="A448" s="1"/>
    </row>
    <row r="449" ht="15" customHeight="1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" customHeight="1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 t="s">
        <v>4</v>
      </c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" customHeight="1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" customHeight="1">
      <c r="A565" s="1"/>
    </row>
    <row r="566" ht="15" customHeight="1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" customHeight="1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" customHeight="1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" customHeight="1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" customHeight="1">
      <c r="A699" s="1"/>
    </row>
    <row r="700" ht="15" customHeight="1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" customHeight="1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33" customHeight="1">
      <c r="A713" s="1"/>
    </row>
    <row r="714" spans="1:12" ht="15.75">
      <c r="A714" s="1"/>
      <c r="B714" s="1"/>
      <c r="C714" s="1"/>
      <c r="D714" s="1"/>
      <c r="E714" s="1"/>
      <c r="F714" s="121"/>
      <c r="G714" s="12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21"/>
      <c r="G715" s="12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21"/>
      <c r="G716" s="12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21"/>
      <c r="G717" s="121"/>
      <c r="H717" s="1"/>
      <c r="I717" s="1"/>
      <c r="J717" s="1"/>
      <c r="K717" s="1"/>
      <c r="L717" s="1"/>
    </row>
    <row r="722" ht="15.75">
      <c r="M722" s="1"/>
    </row>
    <row r="723" ht="15.75">
      <c r="M723" s="1"/>
    </row>
    <row r="724" ht="15.75">
      <c r="M724" s="1"/>
    </row>
    <row r="725" ht="15.75">
      <c r="M725" s="1"/>
    </row>
  </sheetData>
  <sheetProtection/>
  <mergeCells count="35">
    <mergeCell ref="A30:G30"/>
    <mergeCell ref="I30:L30"/>
    <mergeCell ref="A33:L33"/>
    <mergeCell ref="A27:G27"/>
    <mergeCell ref="A29:G29"/>
    <mergeCell ref="A21:G21"/>
    <mergeCell ref="A23:G23"/>
    <mergeCell ref="A25:G25"/>
    <mergeCell ref="A15:G15"/>
    <mergeCell ref="I15:L15"/>
    <mergeCell ref="A17:G17"/>
    <mergeCell ref="I17:L17"/>
    <mergeCell ref="A19:G19"/>
    <mergeCell ref="I19:L19"/>
    <mergeCell ref="I25:L25"/>
    <mergeCell ref="K9:L10"/>
    <mergeCell ref="H10:H11"/>
    <mergeCell ref="I10:I11"/>
    <mergeCell ref="J10:J11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8"/>
  <sheetViews>
    <sheetView view="pageBreakPreview" zoomScaleSheetLayoutView="100" zoomScalePageLayoutView="0" workbookViewId="0" topLeftCell="A39">
      <selection activeCell="S32" sqref="S32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46"/>
      <c r="D1" s="1"/>
      <c r="E1" s="1"/>
      <c r="F1" s="146"/>
      <c r="G1" s="146"/>
      <c r="H1" s="169" t="s">
        <v>0</v>
      </c>
      <c r="I1" s="169"/>
      <c r="J1" s="169"/>
      <c r="K1" s="169"/>
      <c r="L1" s="169"/>
    </row>
    <row r="2" spans="1:12" ht="15.75">
      <c r="A2" s="1"/>
      <c r="B2" s="1"/>
      <c r="C2" s="3" t="s">
        <v>1</v>
      </c>
      <c r="D2" s="1"/>
      <c r="E2" s="1"/>
      <c r="F2" s="170"/>
      <c r="G2" s="146"/>
      <c r="H2" s="171" t="s">
        <v>2</v>
      </c>
      <c r="I2" s="171"/>
      <c r="J2" s="171"/>
      <c r="K2" s="171"/>
      <c r="L2" s="171"/>
    </row>
    <row r="3" spans="1:12" ht="15.75">
      <c r="A3" s="1"/>
      <c r="B3" s="1"/>
      <c r="C3" s="3"/>
      <c r="D3" s="1"/>
      <c r="E3" s="1"/>
      <c r="F3" s="170"/>
      <c r="G3" s="146"/>
      <c r="H3" s="169" t="s">
        <v>3</v>
      </c>
      <c r="I3" s="169"/>
      <c r="J3" s="169"/>
      <c r="K3" s="169"/>
      <c r="L3" s="169"/>
    </row>
    <row r="4" spans="1:12" ht="15.75">
      <c r="A4" s="1"/>
      <c r="B4" s="1"/>
      <c r="C4" s="3"/>
      <c r="D4" s="4"/>
      <c r="E4" s="1"/>
      <c r="F4" s="146"/>
      <c r="G4" s="146"/>
      <c r="H4" s="26"/>
      <c r="I4" s="172"/>
      <c r="J4" s="172"/>
      <c r="K4" s="172"/>
      <c r="L4" s="172"/>
    </row>
    <row r="5" spans="1:12" ht="15.75">
      <c r="A5" s="1"/>
      <c r="B5" s="1"/>
      <c r="C5" s="3"/>
      <c r="D5" s="1"/>
      <c r="E5" s="1"/>
      <c r="F5" s="146"/>
      <c r="G5" s="146"/>
      <c r="H5" s="169" t="s">
        <v>21</v>
      </c>
      <c r="I5" s="169"/>
      <c r="J5" s="169"/>
      <c r="K5" s="169"/>
      <c r="L5" s="169"/>
    </row>
    <row r="6" spans="1:12" ht="15.75">
      <c r="A6" s="1"/>
      <c r="B6" s="1"/>
      <c r="C6" s="3"/>
      <c r="D6" s="1"/>
      <c r="E6" s="1"/>
      <c r="F6" s="146"/>
      <c r="G6" s="146"/>
      <c r="H6" s="26" t="s">
        <v>4</v>
      </c>
      <c r="I6" s="26"/>
      <c r="J6" s="26"/>
      <c r="K6" s="26"/>
      <c r="L6" s="26"/>
    </row>
    <row r="7" spans="1:12" ht="15.75">
      <c r="A7" s="26"/>
      <c r="B7" s="26"/>
      <c r="C7" s="172" t="s">
        <v>5</v>
      </c>
      <c r="D7" s="172"/>
      <c r="E7" s="172"/>
      <c r="F7" s="172"/>
      <c r="G7" s="172"/>
      <c r="H7" s="172"/>
      <c r="I7" s="172"/>
      <c r="J7" s="172"/>
      <c r="K7" s="144"/>
      <c r="L7" s="144"/>
    </row>
    <row r="8" spans="1:12" ht="16.5" thickBot="1">
      <c r="A8" s="173" t="s">
        <v>179</v>
      </c>
      <c r="B8" s="173"/>
      <c r="C8" s="173"/>
      <c r="D8" s="173"/>
      <c r="E8" s="173"/>
      <c r="F8" s="173"/>
      <c r="G8" s="173"/>
      <c r="H8" s="173"/>
      <c r="I8" s="173"/>
      <c r="J8" s="145"/>
      <c r="K8" s="144"/>
      <c r="L8" s="144"/>
    </row>
    <row r="9" spans="1:12" ht="15" customHeight="1" thickBot="1">
      <c r="A9" s="174" t="s">
        <v>15</v>
      </c>
      <c r="B9" s="177" t="s">
        <v>6</v>
      </c>
      <c r="C9" s="180" t="s">
        <v>8</v>
      </c>
      <c r="D9" s="183" t="s">
        <v>11</v>
      </c>
      <c r="E9" s="177" t="s">
        <v>28</v>
      </c>
      <c r="F9" s="186" t="s">
        <v>7</v>
      </c>
      <c r="G9" s="189" t="s">
        <v>12</v>
      </c>
      <c r="H9" s="192" t="s">
        <v>22</v>
      </c>
      <c r="I9" s="193"/>
      <c r="J9" s="194"/>
      <c r="K9" s="183" t="s">
        <v>27</v>
      </c>
      <c r="L9" s="195"/>
    </row>
    <row r="10" spans="1:12" ht="15" customHeight="1" thickBot="1">
      <c r="A10" s="175"/>
      <c r="B10" s="178"/>
      <c r="C10" s="181"/>
      <c r="D10" s="184"/>
      <c r="E10" s="178"/>
      <c r="F10" s="187"/>
      <c r="G10" s="190"/>
      <c r="H10" s="197" t="s">
        <v>9</v>
      </c>
      <c r="I10" s="174" t="s">
        <v>25</v>
      </c>
      <c r="J10" s="174" t="s">
        <v>26</v>
      </c>
      <c r="K10" s="191"/>
      <c r="L10" s="196"/>
    </row>
    <row r="11" spans="1:12" ht="39" thickBot="1">
      <c r="A11" s="176"/>
      <c r="B11" s="179"/>
      <c r="C11" s="182"/>
      <c r="D11" s="185"/>
      <c r="E11" s="179"/>
      <c r="F11" s="188"/>
      <c r="G11" s="191"/>
      <c r="H11" s="198"/>
      <c r="I11" s="176"/>
      <c r="J11" s="176"/>
      <c r="K11" s="10" t="s">
        <v>13</v>
      </c>
      <c r="L11" s="10" t="s">
        <v>14</v>
      </c>
    </row>
    <row r="12" spans="1:12" ht="16.5" thickBot="1">
      <c r="A12" s="11">
        <v>1</v>
      </c>
      <c r="B12" s="163">
        <v>2</v>
      </c>
      <c r="C12" s="12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66">
        <v>1</v>
      </c>
      <c r="B13" s="153">
        <v>45380</v>
      </c>
      <c r="C13" s="19" t="s">
        <v>180</v>
      </c>
      <c r="D13" s="18" t="s">
        <v>24</v>
      </c>
      <c r="E13" s="167" t="s">
        <v>181</v>
      </c>
      <c r="F13" s="67" t="s">
        <v>47</v>
      </c>
      <c r="G13" s="67" t="s">
        <v>47</v>
      </c>
      <c r="H13" s="166">
        <v>113404.49</v>
      </c>
      <c r="I13" s="166">
        <v>16</v>
      </c>
      <c r="J13" s="153">
        <v>45352</v>
      </c>
      <c r="K13" s="166">
        <v>33</v>
      </c>
      <c r="L13" s="166" t="s">
        <v>16</v>
      </c>
    </row>
    <row r="14" spans="1:12" ht="33">
      <c r="A14" s="129">
        <v>2</v>
      </c>
      <c r="B14" s="131">
        <v>45380</v>
      </c>
      <c r="C14" s="132" t="s">
        <v>180</v>
      </c>
      <c r="D14" s="25" t="s">
        <v>24</v>
      </c>
      <c r="E14" s="130" t="s">
        <v>182</v>
      </c>
      <c r="F14" s="133" t="s">
        <v>47</v>
      </c>
      <c r="G14" s="133" t="s">
        <v>47</v>
      </c>
      <c r="H14" s="129">
        <v>176742.43</v>
      </c>
      <c r="I14" s="129">
        <v>17</v>
      </c>
      <c r="J14" s="131">
        <v>45352</v>
      </c>
      <c r="K14" s="129">
        <v>33</v>
      </c>
      <c r="L14" s="129" t="s">
        <v>16</v>
      </c>
    </row>
    <row r="15" spans="1:12" ht="33.75" thickBot="1">
      <c r="A15" s="33">
        <v>3</v>
      </c>
      <c r="B15" s="131">
        <v>45380</v>
      </c>
      <c r="C15" s="132" t="s">
        <v>183</v>
      </c>
      <c r="D15" s="25" t="s">
        <v>24</v>
      </c>
      <c r="E15" s="130" t="s">
        <v>184</v>
      </c>
      <c r="F15" s="133" t="s">
        <v>19</v>
      </c>
      <c r="G15" s="133" t="s">
        <v>19</v>
      </c>
      <c r="H15" s="129">
        <v>112366.5</v>
      </c>
      <c r="I15" s="165">
        <v>18</v>
      </c>
      <c r="J15" s="135">
        <v>45323</v>
      </c>
      <c r="K15" s="165">
        <v>12.4</v>
      </c>
      <c r="L15" s="165" t="s">
        <v>16</v>
      </c>
    </row>
    <row r="16" spans="1:12" ht="17.25" thickBot="1">
      <c r="A16" s="199" t="s">
        <v>31</v>
      </c>
      <c r="B16" s="200"/>
      <c r="C16" s="200"/>
      <c r="D16" s="200"/>
      <c r="E16" s="200"/>
      <c r="F16" s="200"/>
      <c r="G16" s="201"/>
      <c r="H16" s="164">
        <f>SUM(H13:H15)</f>
        <v>402513.42</v>
      </c>
      <c r="I16" s="248"/>
      <c r="J16" s="249"/>
      <c r="K16" s="249"/>
      <c r="L16" s="250"/>
    </row>
    <row r="17" spans="1:12" ht="33">
      <c r="A17" s="41">
        <v>4</v>
      </c>
      <c r="B17" s="153">
        <v>45380</v>
      </c>
      <c r="C17" s="154" t="s">
        <v>224</v>
      </c>
      <c r="D17" s="18" t="s">
        <v>24</v>
      </c>
      <c r="E17" s="155" t="s">
        <v>225</v>
      </c>
      <c r="F17" s="156" t="s">
        <v>17</v>
      </c>
      <c r="G17" s="156" t="s">
        <v>17</v>
      </c>
      <c r="H17" s="44">
        <v>255186.58</v>
      </c>
      <c r="I17" s="157">
        <v>20</v>
      </c>
      <c r="J17" s="153">
        <v>45352</v>
      </c>
      <c r="K17" s="158">
        <v>193</v>
      </c>
      <c r="L17" s="158" t="s">
        <v>30</v>
      </c>
    </row>
    <row r="18" spans="1:12" ht="33">
      <c r="A18" s="159">
        <v>5</v>
      </c>
      <c r="B18" s="131">
        <v>45380</v>
      </c>
      <c r="C18" s="64" t="s">
        <v>226</v>
      </c>
      <c r="D18" s="18" t="s">
        <v>24</v>
      </c>
      <c r="E18" s="155" t="s">
        <v>227</v>
      </c>
      <c r="F18" s="156" t="s">
        <v>17</v>
      </c>
      <c r="G18" s="156" t="s">
        <v>17</v>
      </c>
      <c r="H18" s="44">
        <v>36473.05</v>
      </c>
      <c r="I18" s="157">
        <v>21</v>
      </c>
      <c r="J18" s="131">
        <v>45352</v>
      </c>
      <c r="K18" s="158">
        <v>6.8</v>
      </c>
      <c r="L18" s="158" t="s">
        <v>16</v>
      </c>
    </row>
    <row r="19" spans="1:12" ht="33.75" thickBot="1">
      <c r="A19" s="41">
        <v>6</v>
      </c>
      <c r="B19" s="131">
        <v>45380</v>
      </c>
      <c r="C19" s="154" t="s">
        <v>228</v>
      </c>
      <c r="D19" s="18" t="s">
        <v>24</v>
      </c>
      <c r="E19" s="155" t="s">
        <v>229</v>
      </c>
      <c r="F19" s="156" t="s">
        <v>17</v>
      </c>
      <c r="G19" s="156" t="s">
        <v>17</v>
      </c>
      <c r="H19" s="44">
        <v>77593.98</v>
      </c>
      <c r="I19" s="157">
        <v>22</v>
      </c>
      <c r="J19" s="153">
        <v>45323</v>
      </c>
      <c r="K19" s="158">
        <v>138</v>
      </c>
      <c r="L19" s="158" t="s">
        <v>30</v>
      </c>
    </row>
    <row r="20" spans="1:12" ht="19.5" customHeight="1" thickBot="1">
      <c r="A20" s="205" t="s">
        <v>20</v>
      </c>
      <c r="B20" s="213"/>
      <c r="C20" s="213"/>
      <c r="D20" s="213"/>
      <c r="E20" s="213"/>
      <c r="F20" s="213"/>
      <c r="G20" s="214"/>
      <c r="H20" s="34">
        <f>SUM(H17:H19)</f>
        <v>369253.61</v>
      </c>
      <c r="I20" s="208"/>
      <c r="J20" s="208"/>
      <c r="K20" s="208"/>
      <c r="L20" s="209"/>
    </row>
    <row r="21" spans="1:12" ht="50.25" thickBot="1">
      <c r="A21" s="81">
        <v>7</v>
      </c>
      <c r="B21" s="131">
        <v>45351</v>
      </c>
      <c r="C21" s="96" t="s">
        <v>125</v>
      </c>
      <c r="D21" s="97" t="s">
        <v>24</v>
      </c>
      <c r="E21" s="98" t="s">
        <v>178</v>
      </c>
      <c r="F21" s="100" t="s">
        <v>127</v>
      </c>
      <c r="G21" s="100" t="s">
        <v>128</v>
      </c>
      <c r="H21" s="36">
        <v>600</v>
      </c>
      <c r="I21" s="101" t="s">
        <v>129</v>
      </c>
      <c r="J21" s="101" t="s">
        <v>130</v>
      </c>
      <c r="K21" s="101" t="s">
        <v>32</v>
      </c>
      <c r="L21" s="101" t="s">
        <v>14</v>
      </c>
    </row>
    <row r="22" spans="1:17" ht="17.25" thickBot="1">
      <c r="A22" s="236" t="s">
        <v>131</v>
      </c>
      <c r="B22" s="237"/>
      <c r="C22" s="237"/>
      <c r="D22" s="237"/>
      <c r="E22" s="239"/>
      <c r="F22" s="237"/>
      <c r="G22" s="241"/>
      <c r="H22" s="103">
        <f>SUM(H21)</f>
        <v>600</v>
      </c>
      <c r="I22" s="90"/>
      <c r="J22" s="90"/>
      <c r="K22" s="90"/>
      <c r="L22" s="91"/>
      <c r="P22" s="102"/>
      <c r="Q22" s="102"/>
    </row>
    <row r="23" spans="1:17" ht="49.5">
      <c r="A23" s="81">
        <v>8</v>
      </c>
      <c r="B23" s="150">
        <v>45380</v>
      </c>
      <c r="C23" s="37" t="s">
        <v>185</v>
      </c>
      <c r="D23" s="30" t="s">
        <v>24</v>
      </c>
      <c r="E23" s="94" t="s">
        <v>162</v>
      </c>
      <c r="F23" s="148" t="s">
        <v>136</v>
      </c>
      <c r="G23" s="43" t="s">
        <v>186</v>
      </c>
      <c r="H23" s="44">
        <v>18165.8</v>
      </c>
      <c r="I23" s="149" t="s">
        <v>187</v>
      </c>
      <c r="J23" s="149" t="s">
        <v>188</v>
      </c>
      <c r="K23" s="149" t="s">
        <v>32</v>
      </c>
      <c r="L23" s="149" t="s">
        <v>18</v>
      </c>
      <c r="P23" s="102"/>
      <c r="Q23" s="102"/>
    </row>
    <row r="24" spans="1:17" ht="49.5">
      <c r="A24" s="46">
        <v>9</v>
      </c>
      <c r="B24" s="131">
        <v>45380</v>
      </c>
      <c r="C24" s="48" t="s">
        <v>189</v>
      </c>
      <c r="D24" s="25" t="s">
        <v>24</v>
      </c>
      <c r="E24" s="147" t="s">
        <v>190</v>
      </c>
      <c r="F24" s="148" t="s">
        <v>136</v>
      </c>
      <c r="G24" s="43" t="s">
        <v>186</v>
      </c>
      <c r="H24" s="44">
        <v>35263.6</v>
      </c>
      <c r="I24" s="149" t="s">
        <v>191</v>
      </c>
      <c r="J24" s="149" t="s">
        <v>195</v>
      </c>
      <c r="K24" s="149" t="s">
        <v>32</v>
      </c>
      <c r="L24" s="149" t="s">
        <v>18</v>
      </c>
      <c r="P24" s="102"/>
      <c r="Q24" s="102"/>
    </row>
    <row r="25" spans="1:19" ht="50.25" thickBot="1">
      <c r="A25" s="43">
        <v>10</v>
      </c>
      <c r="B25" s="131">
        <v>45380</v>
      </c>
      <c r="C25" s="37" t="s">
        <v>192</v>
      </c>
      <c r="D25" s="30" t="s">
        <v>24</v>
      </c>
      <c r="E25" s="94" t="s">
        <v>193</v>
      </c>
      <c r="F25" s="148" t="s">
        <v>136</v>
      </c>
      <c r="G25" s="43" t="s">
        <v>186</v>
      </c>
      <c r="H25" s="44">
        <v>45237.6</v>
      </c>
      <c r="I25" s="149" t="s">
        <v>194</v>
      </c>
      <c r="J25" s="149" t="s">
        <v>196</v>
      </c>
      <c r="K25" s="149" t="s">
        <v>32</v>
      </c>
      <c r="L25" s="149" t="s">
        <v>18</v>
      </c>
      <c r="P25" s="102"/>
      <c r="Q25" s="102"/>
      <c r="S25" s="102"/>
    </row>
    <row r="26" spans="1:17" ht="17.25" thickBot="1">
      <c r="A26" s="236" t="s">
        <v>145</v>
      </c>
      <c r="B26" s="237"/>
      <c r="C26" s="237"/>
      <c r="D26" s="237"/>
      <c r="E26" s="237"/>
      <c r="F26" s="237"/>
      <c r="G26" s="241"/>
      <c r="H26" s="103">
        <f>SUM(H23:H25)</f>
        <v>98667</v>
      </c>
      <c r="I26" s="90"/>
      <c r="J26" s="90"/>
      <c r="K26" s="90"/>
      <c r="L26" s="91"/>
      <c r="P26" s="102"/>
      <c r="Q26" s="102"/>
    </row>
    <row r="27" spans="1:12" ht="33.75" thickBot="1">
      <c r="A27" s="41">
        <v>11</v>
      </c>
      <c r="B27" s="131">
        <v>45351</v>
      </c>
      <c r="C27" s="45" t="s">
        <v>197</v>
      </c>
      <c r="D27" s="18" t="s">
        <v>24</v>
      </c>
      <c r="E27" s="54" t="s">
        <v>198</v>
      </c>
      <c r="F27" s="41" t="s">
        <v>199</v>
      </c>
      <c r="G27" s="41" t="s">
        <v>200</v>
      </c>
      <c r="H27" s="44">
        <v>174100</v>
      </c>
      <c r="I27" s="47" t="s">
        <v>201</v>
      </c>
      <c r="J27" s="57">
        <v>45342</v>
      </c>
      <c r="K27" s="47" t="s">
        <v>32</v>
      </c>
      <c r="L27" s="47" t="s">
        <v>18</v>
      </c>
    </row>
    <row r="28" spans="1:12" ht="17.25" thickBot="1">
      <c r="A28" s="199" t="s">
        <v>202</v>
      </c>
      <c r="B28" s="200"/>
      <c r="C28" s="200"/>
      <c r="D28" s="200"/>
      <c r="E28" s="200"/>
      <c r="F28" s="200"/>
      <c r="G28" s="235"/>
      <c r="H28" s="61">
        <f>SUM(H27:H27)</f>
        <v>174100</v>
      </c>
      <c r="I28" s="210"/>
      <c r="J28" s="211"/>
      <c r="K28" s="211"/>
      <c r="L28" s="212"/>
    </row>
    <row r="29" spans="1:12" ht="33.75" thickBot="1">
      <c r="A29" s="33">
        <v>12</v>
      </c>
      <c r="B29" s="131">
        <v>45380</v>
      </c>
      <c r="C29" s="37" t="s">
        <v>203</v>
      </c>
      <c r="D29" s="30" t="s">
        <v>24</v>
      </c>
      <c r="E29" s="136" t="s">
        <v>204</v>
      </c>
      <c r="F29" s="33" t="s">
        <v>168</v>
      </c>
      <c r="G29" s="33" t="s">
        <v>17</v>
      </c>
      <c r="H29" s="36">
        <v>30000</v>
      </c>
      <c r="I29" s="84" t="s">
        <v>205</v>
      </c>
      <c r="J29" s="137">
        <v>45352</v>
      </c>
      <c r="K29" s="84" t="s">
        <v>32</v>
      </c>
      <c r="L29" s="84" t="s">
        <v>18</v>
      </c>
    </row>
    <row r="30" spans="1:12" ht="17.25" thickBot="1">
      <c r="A30" s="199" t="s">
        <v>172</v>
      </c>
      <c r="B30" s="200"/>
      <c r="C30" s="200"/>
      <c r="D30" s="200"/>
      <c r="E30" s="200"/>
      <c r="F30" s="200"/>
      <c r="G30" s="235"/>
      <c r="H30" s="138">
        <f>SUM(H29)</f>
        <v>30000</v>
      </c>
      <c r="I30" s="139"/>
      <c r="J30" s="139"/>
      <c r="K30" s="139"/>
      <c r="L30" s="140"/>
    </row>
    <row r="31" spans="1:12" ht="82.5">
      <c r="A31" s="43">
        <v>13</v>
      </c>
      <c r="B31" s="153">
        <v>45380</v>
      </c>
      <c r="C31" s="80" t="s">
        <v>206</v>
      </c>
      <c r="D31" s="168" t="s">
        <v>24</v>
      </c>
      <c r="E31" s="80" t="s">
        <v>207</v>
      </c>
      <c r="F31" s="43" t="s">
        <v>84</v>
      </c>
      <c r="G31" s="43" t="s">
        <v>47</v>
      </c>
      <c r="H31" s="44">
        <v>76500</v>
      </c>
      <c r="I31" s="47" t="s">
        <v>176</v>
      </c>
      <c r="J31" s="57">
        <v>45363</v>
      </c>
      <c r="K31" s="47" t="s">
        <v>210</v>
      </c>
      <c r="L31" s="47" t="s">
        <v>30</v>
      </c>
    </row>
    <row r="32" spans="1:12" ht="66">
      <c r="A32" s="46">
        <v>14</v>
      </c>
      <c r="B32" s="131">
        <v>45380</v>
      </c>
      <c r="C32" s="94" t="s">
        <v>211</v>
      </c>
      <c r="D32" s="151" t="s">
        <v>24</v>
      </c>
      <c r="E32" s="94" t="s">
        <v>208</v>
      </c>
      <c r="F32" s="46" t="s">
        <v>84</v>
      </c>
      <c r="G32" s="46" t="s">
        <v>53</v>
      </c>
      <c r="H32" s="109">
        <v>16000</v>
      </c>
      <c r="I32" s="58" t="s">
        <v>209</v>
      </c>
      <c r="J32" s="152">
        <v>44986</v>
      </c>
      <c r="K32" s="58" t="s">
        <v>32</v>
      </c>
      <c r="L32" s="58" t="s">
        <v>18</v>
      </c>
    </row>
    <row r="33" spans="1:12" ht="66">
      <c r="A33" s="46">
        <v>15</v>
      </c>
      <c r="B33" s="131">
        <v>45380</v>
      </c>
      <c r="C33" s="94" t="s">
        <v>212</v>
      </c>
      <c r="D33" s="151" t="s">
        <v>24</v>
      </c>
      <c r="E33" s="94" t="s">
        <v>208</v>
      </c>
      <c r="F33" s="46" t="s">
        <v>84</v>
      </c>
      <c r="G33" s="46" t="s">
        <v>17</v>
      </c>
      <c r="H33" s="109">
        <v>16000</v>
      </c>
      <c r="I33" s="58" t="s">
        <v>209</v>
      </c>
      <c r="J33" s="152">
        <v>44986</v>
      </c>
      <c r="K33" s="58" t="s">
        <v>32</v>
      </c>
      <c r="L33" s="58" t="s">
        <v>18</v>
      </c>
    </row>
    <row r="34" spans="1:12" ht="66">
      <c r="A34" s="46">
        <v>16</v>
      </c>
      <c r="B34" s="131">
        <v>45380</v>
      </c>
      <c r="C34" s="94" t="s">
        <v>213</v>
      </c>
      <c r="D34" s="151" t="s">
        <v>24</v>
      </c>
      <c r="E34" s="94" t="s">
        <v>214</v>
      </c>
      <c r="F34" s="46" t="s">
        <v>84</v>
      </c>
      <c r="G34" s="46" t="s">
        <v>47</v>
      </c>
      <c r="H34" s="109">
        <v>16000</v>
      </c>
      <c r="I34" s="58" t="s">
        <v>209</v>
      </c>
      <c r="J34" s="152">
        <v>44986</v>
      </c>
      <c r="K34" s="58" t="s">
        <v>32</v>
      </c>
      <c r="L34" s="58" t="s">
        <v>18</v>
      </c>
    </row>
    <row r="35" spans="1:12" ht="66">
      <c r="A35" s="46">
        <v>17</v>
      </c>
      <c r="B35" s="131">
        <v>45380</v>
      </c>
      <c r="C35" s="94" t="s">
        <v>215</v>
      </c>
      <c r="D35" s="151" t="s">
        <v>24</v>
      </c>
      <c r="E35" s="94" t="s">
        <v>216</v>
      </c>
      <c r="F35" s="46" t="s">
        <v>84</v>
      </c>
      <c r="G35" s="46" t="s">
        <v>17</v>
      </c>
      <c r="H35" s="109">
        <v>16000</v>
      </c>
      <c r="I35" s="58" t="s">
        <v>209</v>
      </c>
      <c r="J35" s="152">
        <v>44986</v>
      </c>
      <c r="K35" s="58" t="s">
        <v>32</v>
      </c>
      <c r="L35" s="58" t="s">
        <v>18</v>
      </c>
    </row>
    <row r="36" spans="1:12" ht="66">
      <c r="A36" s="46">
        <v>18</v>
      </c>
      <c r="B36" s="131">
        <v>45380</v>
      </c>
      <c r="C36" s="94" t="s">
        <v>215</v>
      </c>
      <c r="D36" s="151" t="s">
        <v>24</v>
      </c>
      <c r="E36" s="94" t="s">
        <v>217</v>
      </c>
      <c r="F36" s="46" t="s">
        <v>84</v>
      </c>
      <c r="G36" s="46" t="s">
        <v>17</v>
      </c>
      <c r="H36" s="109">
        <v>16000</v>
      </c>
      <c r="I36" s="58" t="s">
        <v>209</v>
      </c>
      <c r="J36" s="152">
        <v>44986</v>
      </c>
      <c r="K36" s="58" t="s">
        <v>32</v>
      </c>
      <c r="L36" s="58" t="s">
        <v>18</v>
      </c>
    </row>
    <row r="37" spans="1:12" ht="66">
      <c r="A37" s="46">
        <v>19</v>
      </c>
      <c r="B37" s="131">
        <v>45380</v>
      </c>
      <c r="C37" s="94" t="s">
        <v>218</v>
      </c>
      <c r="D37" s="151" t="s">
        <v>24</v>
      </c>
      <c r="E37" s="94" t="s">
        <v>219</v>
      </c>
      <c r="F37" s="46" t="s">
        <v>84</v>
      </c>
      <c r="G37" s="46" t="s">
        <v>17</v>
      </c>
      <c r="H37" s="109">
        <v>16000</v>
      </c>
      <c r="I37" s="58" t="s">
        <v>209</v>
      </c>
      <c r="J37" s="152">
        <v>44986</v>
      </c>
      <c r="K37" s="58" t="s">
        <v>32</v>
      </c>
      <c r="L37" s="58" t="s">
        <v>18</v>
      </c>
    </row>
    <row r="38" spans="1:12" ht="66">
      <c r="A38" s="46">
        <v>20</v>
      </c>
      <c r="B38" s="131">
        <v>45380</v>
      </c>
      <c r="C38" s="94" t="s">
        <v>218</v>
      </c>
      <c r="D38" s="151" t="s">
        <v>24</v>
      </c>
      <c r="E38" s="94" t="s">
        <v>220</v>
      </c>
      <c r="F38" s="46" t="s">
        <v>84</v>
      </c>
      <c r="G38" s="46" t="s">
        <v>17</v>
      </c>
      <c r="H38" s="109">
        <v>16000</v>
      </c>
      <c r="I38" s="58" t="s">
        <v>209</v>
      </c>
      <c r="J38" s="152">
        <v>44986</v>
      </c>
      <c r="K38" s="58" t="s">
        <v>32</v>
      </c>
      <c r="L38" s="58" t="s">
        <v>18</v>
      </c>
    </row>
    <row r="39" spans="1:12" ht="66.75" thickBot="1">
      <c r="A39" s="46">
        <v>21</v>
      </c>
      <c r="B39" s="131">
        <v>45380</v>
      </c>
      <c r="C39" s="94" t="s">
        <v>221</v>
      </c>
      <c r="D39" s="151" t="s">
        <v>24</v>
      </c>
      <c r="E39" s="94" t="s">
        <v>222</v>
      </c>
      <c r="F39" s="46" t="s">
        <v>84</v>
      </c>
      <c r="G39" s="46" t="s">
        <v>17</v>
      </c>
      <c r="H39" s="109">
        <v>16000</v>
      </c>
      <c r="I39" s="58" t="s">
        <v>209</v>
      </c>
      <c r="J39" s="152">
        <v>44986</v>
      </c>
      <c r="K39" s="58" t="s">
        <v>32</v>
      </c>
      <c r="L39" s="58" t="s">
        <v>18</v>
      </c>
    </row>
    <row r="40" spans="1:12" ht="17.25" thickBot="1">
      <c r="A40" s="199" t="s">
        <v>223</v>
      </c>
      <c r="B40" s="200"/>
      <c r="C40" s="200"/>
      <c r="D40" s="200"/>
      <c r="E40" s="200"/>
      <c r="F40" s="200"/>
      <c r="G40" s="235"/>
      <c r="H40" s="61">
        <f>SUM(H31:H39)</f>
        <v>204500</v>
      </c>
      <c r="I40" s="143"/>
      <c r="J40" s="160"/>
      <c r="K40" s="160"/>
      <c r="L40" s="161"/>
    </row>
    <row r="41" spans="1:12" ht="50.25" thickBot="1">
      <c r="A41" s="81">
        <v>22</v>
      </c>
      <c r="B41" s="150">
        <v>45380</v>
      </c>
      <c r="C41" s="37" t="s">
        <v>230</v>
      </c>
      <c r="D41" s="30" t="s">
        <v>24</v>
      </c>
      <c r="E41" s="147" t="s">
        <v>231</v>
      </c>
      <c r="F41" s="100" t="s">
        <v>117</v>
      </c>
      <c r="G41" s="81" t="s">
        <v>36</v>
      </c>
      <c r="H41" s="36">
        <v>99000</v>
      </c>
      <c r="I41" s="101" t="s">
        <v>59</v>
      </c>
      <c r="J41" s="101" t="s">
        <v>121</v>
      </c>
      <c r="K41" s="101" t="s">
        <v>232</v>
      </c>
      <c r="L41" s="101" t="s">
        <v>18</v>
      </c>
    </row>
    <row r="42" spans="1:12" ht="17.25" thickBot="1">
      <c r="A42" s="255" t="s">
        <v>233</v>
      </c>
      <c r="B42" s="256"/>
      <c r="C42" s="256"/>
      <c r="D42" s="256"/>
      <c r="E42" s="256"/>
      <c r="F42" s="256"/>
      <c r="G42" s="257"/>
      <c r="H42" s="138">
        <f>SUM(H41)</f>
        <v>99000</v>
      </c>
      <c r="I42" s="139"/>
      <c r="J42" s="139"/>
      <c r="K42" s="139"/>
      <c r="L42" s="140"/>
    </row>
    <row r="43" spans="1:12" ht="17.25" thickBot="1">
      <c r="A43" s="251" t="s">
        <v>23</v>
      </c>
      <c r="B43" s="252"/>
      <c r="C43" s="252"/>
      <c r="D43" s="252"/>
      <c r="E43" s="252"/>
      <c r="F43" s="252"/>
      <c r="G43" s="252"/>
      <c r="H43" s="162">
        <f>H16+H20+H22+H26+H28+H30+H40+H42</f>
        <v>1378634.03</v>
      </c>
      <c r="I43" s="253"/>
      <c r="J43" s="253"/>
      <c r="K43" s="253"/>
      <c r="L43" s="254"/>
    </row>
    <row r="44" spans="1:12" ht="15.75">
      <c r="A44" s="5"/>
      <c r="B44" s="6"/>
      <c r="C44" s="144" t="s">
        <v>29</v>
      </c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15.75">
      <c r="A45" s="7" t="s">
        <v>10</v>
      </c>
      <c r="B45" s="1"/>
      <c r="C45" s="1"/>
      <c r="D45" s="1"/>
      <c r="E45" s="1"/>
      <c r="F45" s="146"/>
      <c r="G45" s="146"/>
      <c r="H45" s="1"/>
      <c r="I45" s="1"/>
      <c r="J45" s="1"/>
      <c r="K45" s="1"/>
      <c r="L45" s="1"/>
    </row>
    <row r="46" spans="1:12" ht="15.7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</row>
    <row r="47" spans="1:12" ht="15.75">
      <c r="A47" s="1"/>
      <c r="B47" s="1"/>
      <c r="C47" s="1"/>
      <c r="D47" s="1"/>
      <c r="E47" s="1"/>
      <c r="F47" s="146"/>
      <c r="G47" s="146"/>
      <c r="H47" s="1"/>
      <c r="I47" s="1"/>
      <c r="J47" s="1"/>
      <c r="K47" s="1"/>
      <c r="L47" s="1"/>
    </row>
    <row r="48" ht="15.75">
      <c r="A48" s="1"/>
    </row>
    <row r="49" ht="15.75">
      <c r="A49" s="1"/>
    </row>
    <row r="50" ht="15.75">
      <c r="A50" s="1"/>
    </row>
    <row r="51" spans="1:16" ht="15.75">
      <c r="A51" s="1"/>
      <c r="P51" s="38"/>
    </row>
    <row r="52" spans="1:14" ht="15.75">
      <c r="A52" s="1"/>
      <c r="M52" s="144"/>
      <c r="N52" s="144"/>
    </row>
    <row r="53" ht="15.75">
      <c r="A53" s="1"/>
    </row>
    <row r="54" spans="1:20" ht="82.5" hidden="1">
      <c r="A54" s="1"/>
      <c r="S54" s="56">
        <v>44592</v>
      </c>
      <c r="T54" s="37" t="s">
        <v>35</v>
      </c>
    </row>
    <row r="55" ht="15.75" hidden="1">
      <c r="A55" s="1"/>
    </row>
    <row r="56" ht="15.75" hidden="1">
      <c r="A56" s="1"/>
    </row>
    <row r="57" ht="15.75" hidden="1">
      <c r="A57" s="1"/>
    </row>
    <row r="58" ht="15.75">
      <c r="A58" s="1"/>
    </row>
    <row r="59" ht="15" customHeight="1">
      <c r="A59" s="1"/>
    </row>
    <row r="60" ht="15" customHeight="1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" customHeight="1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spans="1:24" ht="15.75">
      <c r="A79" s="1"/>
      <c r="X79" s="2" t="s">
        <v>234</v>
      </c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" customHeight="1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" customHeight="1">
      <c r="A118" s="1"/>
    </row>
    <row r="119" ht="15" customHeight="1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" customHeight="1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" customHeight="1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" customHeight="1">
      <c r="A164" s="1"/>
    </row>
    <row r="165" ht="15" customHeight="1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" customHeight="1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" customHeight="1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" customHeight="1">
      <c r="A221" s="1"/>
    </row>
    <row r="222" ht="15" customHeight="1">
      <c r="A222" s="1"/>
    </row>
    <row r="223" ht="15.75">
      <c r="A223" s="1"/>
    </row>
    <row r="224" ht="15.75">
      <c r="A224" s="1"/>
    </row>
    <row r="225" ht="15.75">
      <c r="A225" s="1"/>
    </row>
    <row r="226" ht="15" customHeight="1">
      <c r="A226" s="1"/>
    </row>
    <row r="227" ht="15.75">
      <c r="A227" s="1"/>
    </row>
    <row r="228" ht="15.75">
      <c r="A228" s="1"/>
    </row>
    <row r="229" ht="15" customHeight="1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" customHeight="1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8"/>
    </row>
    <row r="273" ht="15" customHeight="1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" customHeight="1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" customHeight="1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" customHeight="1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" customHeight="1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" customHeight="1">
      <c r="A351" s="1"/>
    </row>
    <row r="352" ht="15" customHeight="1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" customHeight="1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" customHeight="1">
      <c r="A375" s="1"/>
    </row>
    <row r="376" ht="15" customHeight="1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" customHeight="1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" customHeight="1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" customHeight="1">
      <c r="A461" s="1"/>
    </row>
    <row r="462" ht="15" customHeight="1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" customHeight="1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" customHeight="1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" customHeight="1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 t="s">
        <v>4</v>
      </c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" customHeight="1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" customHeight="1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" customHeight="1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" customHeight="1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" customHeight="1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" customHeight="1">
      <c r="A647" s="1"/>
    </row>
    <row r="648" ht="15" customHeight="1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" customHeight="1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" customHeight="1">
      <c r="A712" s="1"/>
    </row>
    <row r="713" ht="15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" customHeight="1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33" customHeight="1">
      <c r="A726" s="1"/>
    </row>
    <row r="727" spans="1:12" ht="15.75">
      <c r="A727" s="1"/>
      <c r="B727" s="1"/>
      <c r="C727" s="1"/>
      <c r="D727" s="1"/>
      <c r="E727" s="1"/>
      <c r="F727" s="146"/>
      <c r="G727" s="146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46"/>
      <c r="G728" s="146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46"/>
      <c r="G729" s="146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46"/>
      <c r="G730" s="146"/>
      <c r="H730" s="1"/>
      <c r="I730" s="1"/>
      <c r="J730" s="1"/>
      <c r="K730" s="1"/>
      <c r="L730" s="1"/>
    </row>
    <row r="735" ht="15.75">
      <c r="M735" s="1"/>
    </row>
    <row r="736" ht="15.75">
      <c r="M736" s="1"/>
    </row>
    <row r="737" ht="15.75">
      <c r="M737" s="1"/>
    </row>
    <row r="738" ht="15.75">
      <c r="M738" s="1"/>
    </row>
  </sheetData>
  <sheetProtection/>
  <mergeCells count="34">
    <mergeCell ref="A46:L46"/>
    <mergeCell ref="A28:G28"/>
    <mergeCell ref="I28:L28"/>
    <mergeCell ref="A30:G30"/>
    <mergeCell ref="A40:G40"/>
    <mergeCell ref="A43:G43"/>
    <mergeCell ref="I43:L43"/>
    <mergeCell ref="A42:G42"/>
    <mergeCell ref="A20:G20"/>
    <mergeCell ref="I20:L20"/>
    <mergeCell ref="A22:G22"/>
    <mergeCell ref="A26:G26"/>
    <mergeCell ref="K9:L10"/>
    <mergeCell ref="H10:H11"/>
    <mergeCell ref="I10:I11"/>
    <mergeCell ref="J10:J11"/>
    <mergeCell ref="A16:G16"/>
    <mergeCell ref="I16:L16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2024-04-24T05:59:58Z</dcterms:modified>
  <cp:category/>
  <cp:version/>
  <cp:contentType/>
  <cp:contentStatus/>
</cp:coreProperties>
</file>