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20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<sst xmlns="http://schemas.openxmlformats.org/spreadsheetml/2006/main" count="303" uniqueCount="130">
  <si>
    <t>УТВЕРЖДАЮ:</t>
  </si>
  <si>
    <t xml:space="preserve">               РЕЕСТР </t>
  </si>
  <si>
    <t xml:space="preserve">             выполнения  ремонта жилого фонда ООО"УКЖКХ "Сервис-Центр" в счет аренды, возмещения доли эксплуатационных расходов</t>
  </si>
  <si>
    <t>№</t>
  </si>
  <si>
    <t xml:space="preserve">Принадлежность </t>
  </si>
  <si>
    <t>Наименование работ</t>
  </si>
  <si>
    <t>Сумма</t>
  </si>
  <si>
    <t>акта</t>
  </si>
  <si>
    <t>АДРЕС</t>
  </si>
  <si>
    <t>жилфонда</t>
  </si>
  <si>
    <t>с НДС</t>
  </si>
  <si>
    <t>Платежи</t>
  </si>
  <si>
    <t>Муницип.фонд</t>
  </si>
  <si>
    <t>Замена стояков отопления</t>
  </si>
  <si>
    <t>Итого ро ООО"УКЖКХ"Сервис-Центр":</t>
  </si>
  <si>
    <t>ИТОГО ПО ООО "УКЖКХ "Сервис-Центр":</t>
  </si>
  <si>
    <t xml:space="preserve">               РЕЕСТР</t>
  </si>
  <si>
    <t>ул.Дзержинского,24</t>
  </si>
  <si>
    <t>Жилмассив</t>
  </si>
  <si>
    <t>ул.Фрунзе,58а</t>
  </si>
  <si>
    <t>Замена стояков ГВС</t>
  </si>
  <si>
    <t>Замена стояков ХВС</t>
  </si>
  <si>
    <t>ул.Гамарника,80а</t>
  </si>
  <si>
    <t>Работа спецтехники</t>
  </si>
  <si>
    <t>ул.Волочаевская,115</t>
  </si>
  <si>
    <t>Закрытие ввода</t>
  </si>
  <si>
    <t>ул.Муравьева-Амурского,40</t>
  </si>
  <si>
    <t>ул.Калинина,5</t>
  </si>
  <si>
    <t>ул.Пушкина,49</t>
  </si>
  <si>
    <t>ул.Фрунзе,3</t>
  </si>
  <si>
    <t>ул.Фрунзе,14</t>
  </si>
  <si>
    <t>Ремонт металлической кровли</t>
  </si>
  <si>
    <t>Ремонт розлива ХВС</t>
  </si>
  <si>
    <t>ул.Ленина,8</t>
  </si>
  <si>
    <t>Электромонтажные работы</t>
  </si>
  <si>
    <t>ул.Лермонтова,1г</t>
  </si>
  <si>
    <t>ул.Ленинградская,5</t>
  </si>
  <si>
    <t>Работа спецтехники на жилмассиве</t>
  </si>
  <si>
    <t>Установка общедомового прибора учета ГВС на базе счетчика-расходомера КМ5-4</t>
  </si>
  <si>
    <t>ул.Лермонтова,17</t>
  </si>
  <si>
    <t>Проектирование общедомового прибора учета ГВС на базе счетчика-расходомера КМ-5</t>
  </si>
  <si>
    <t>жилмассив</t>
  </si>
  <si>
    <t>Амурский бульвар,16</t>
  </si>
  <si>
    <t>ул.Шеронова,99</t>
  </si>
  <si>
    <t>за июнь 2012 года.</t>
  </si>
  <si>
    <t>ул.Волочаевская,176 (1-й ввод)</t>
  </si>
  <si>
    <t>ул.Волочаевская,176 (2-й ввод)</t>
  </si>
  <si>
    <t>Амурский бульвар,38</t>
  </si>
  <si>
    <t>ул.Муравьева-Амурского,13</t>
  </si>
  <si>
    <t>ул.Калинина,10</t>
  </si>
  <si>
    <t>Смена светильников</t>
  </si>
  <si>
    <t xml:space="preserve">             выполнения  ремонта жилого фонда ООО"УКЖКХ "Сервис-Центр" в счет оплаты за рекламу</t>
  </si>
  <si>
    <t>ул.Муравьева-Амурского,29</t>
  </si>
  <si>
    <t>Ремонт межэтажного перекрытия кв №7а</t>
  </si>
  <si>
    <t>Уссурийский бульвар,20</t>
  </si>
  <si>
    <t>Замена оконных блоков из ПВХ в подъездах</t>
  </si>
  <si>
    <t>Ремонт межэтажного перекрытия кв №5</t>
  </si>
  <si>
    <t>выполнения ремонта жилого фонда ООО "УКЖКХ "Сервис-Центр" в счет программы  УК на техническое обслуживание за июнь 2012 года.</t>
  </si>
  <si>
    <t>ул.Лермонтова,13</t>
  </si>
  <si>
    <t xml:space="preserve">             выполнения  ремонта жилого фонда ООО"УКЖКХ "Сервис-Центр" в счет УК</t>
  </si>
  <si>
    <t>ремонт межпанельных швов кв№№1,24,43,44,55,56,59</t>
  </si>
  <si>
    <t>ремонт межпанельных швов кв№90</t>
  </si>
  <si>
    <t>ул.Лермонтова,1в</t>
  </si>
  <si>
    <t>ремонт межпанельных швов кв№52</t>
  </si>
  <si>
    <t>Ремонт межпанельных швов кв№ 113,150,174,216</t>
  </si>
  <si>
    <t>ул.Ленина,7</t>
  </si>
  <si>
    <t>косметический ремонт подъезда №2</t>
  </si>
  <si>
    <t>ул.Запарина,86</t>
  </si>
  <si>
    <t>Снос и вывоз аварийных деревьев</t>
  </si>
  <si>
    <t>ул.Синельникова,3</t>
  </si>
  <si>
    <t>Установка радиаторов</t>
  </si>
  <si>
    <t>ул.Калинина,96</t>
  </si>
  <si>
    <t>Ремонт мягкой кровли</t>
  </si>
  <si>
    <t>Ремонт элеваторного узла</t>
  </si>
  <si>
    <t>Ремонт розлива ГВС</t>
  </si>
  <si>
    <t>Оценка соответствия лифтов, отработавших назначенный срок службы, техническому регланту</t>
  </si>
  <si>
    <t>ул.Ленинградская,25а-2шт, ул.Ленинградская,25-1шт, ул.Кооперативная,5-4шт</t>
  </si>
  <si>
    <t>ул.Ким Ю Чена,47</t>
  </si>
  <si>
    <t>Замена каната ограничителя скорости на пассажирском лифте</t>
  </si>
  <si>
    <t>Изготовление ПСД</t>
  </si>
  <si>
    <t>ул.Постышева,8,ул.Синельникова,2,Амурский бульвар,18,Запарина,87,ул.Калинина,71,Муравьева-Амурского,11,13,ул.Даниловского,16,18г</t>
  </si>
  <si>
    <t>выполнения ремонта жилого фонда ООО "УКЖКХ "Сервис-Центр" в счет программы  УК на техническое обслуживание за июль 2012 года.</t>
  </si>
  <si>
    <t>ул.Дикопольцева,64 кв№№9,61</t>
  </si>
  <si>
    <t>ул.Ленина,31</t>
  </si>
  <si>
    <t>за июль 2012 года.</t>
  </si>
  <si>
    <t>Ремонт фасада</t>
  </si>
  <si>
    <t>ул.Ленина,3</t>
  </si>
  <si>
    <t>ул.Нагишкина,11</t>
  </si>
  <si>
    <t>ул.Нагишкина,7</t>
  </si>
  <si>
    <t>Косметический ремонт подъездов №№1,2</t>
  </si>
  <si>
    <t xml:space="preserve">Замена стояков системы отопления </t>
  </si>
  <si>
    <t>ул.Ким Ю Чена,30</t>
  </si>
  <si>
    <t>ул.Ленинградская,25 кв№№1,2,3,7,8,12,22,23,24,29,71,78,83</t>
  </si>
  <si>
    <t>Ремонт межпанельных швов</t>
  </si>
  <si>
    <t>ул.Калинина,12 кв№285</t>
  </si>
  <si>
    <t>ул.Фрунзе,74</t>
  </si>
  <si>
    <t>ул.Фрунзе,58</t>
  </si>
  <si>
    <t>Амурский бульвар,54</t>
  </si>
  <si>
    <t>ул.Дикопольцева,64 кв№100</t>
  </si>
  <si>
    <t>ул.Волочаевская,176</t>
  </si>
  <si>
    <t>ул.Волочаевская,166</t>
  </si>
  <si>
    <t>ул.Петра Комарова,2</t>
  </si>
  <si>
    <t>Ремонт межпанельных швов кв№51,56,67,72</t>
  </si>
  <si>
    <t>пер.Облачный,74</t>
  </si>
  <si>
    <t>Ремонт межпанельных швов кв№49</t>
  </si>
  <si>
    <t>Ремонт межпанельных швов кв№46,82,179,</t>
  </si>
  <si>
    <t>ул.Фрунзе,34</t>
  </si>
  <si>
    <t>Ремонт межпанельных швов кв№65,80</t>
  </si>
  <si>
    <t>Ремонт межпанельных швов кв№ 66,141</t>
  </si>
  <si>
    <t>Ремонт межпанельных швов кв№ 36,236,289</t>
  </si>
  <si>
    <t>Замена  элеваторного узла</t>
  </si>
  <si>
    <t xml:space="preserve">Ремонт кровли </t>
  </si>
  <si>
    <t>ул.Комсомольская,38</t>
  </si>
  <si>
    <t>Ремонт козырька 5п</t>
  </si>
  <si>
    <t>ул.Запарина,30 п.2</t>
  </si>
  <si>
    <t xml:space="preserve">Ремонт главного двигателя пассажирского лифта </t>
  </si>
  <si>
    <t>Изготовление номера дома</t>
  </si>
  <si>
    <t>Проведение проверки монтажа подрядной организации электроустановок и электрооборудования</t>
  </si>
  <si>
    <t>Замена главного двигателя пассажирского лифта Л-2315</t>
  </si>
  <si>
    <t>ул.Ленинградская,25а</t>
  </si>
  <si>
    <t>пер.Гражданский,11,15</t>
  </si>
  <si>
    <t>Проведение профилактических испытаний, электрических измерений электроустановок электрооборудования</t>
  </si>
  <si>
    <t>ул.Ленина,21,ул.Волочаевская,115</t>
  </si>
  <si>
    <t>Приемка водомерных узлов</t>
  </si>
  <si>
    <t>ул.Комсомольская,85,ул.Тургенева,68</t>
  </si>
  <si>
    <t>Предоставление копии документов</t>
  </si>
  <si>
    <t>ул.Дикопольцева,35</t>
  </si>
  <si>
    <t xml:space="preserve">Замена главного двигателя пассажирского лифта </t>
  </si>
  <si>
    <t>ул.Лермонтова,41</t>
  </si>
  <si>
    <t>Монтаж временного ввода ХВС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</si>
</sst>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sz val="10.5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10.5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/>
      <protection/>
    </xf>
    <xf numFmtId="2" fontId="3" fillId="0" borderId="13" xfId="52" applyNumberFormat="1" applyFont="1" applyFill="1" applyBorder="1" applyAlignment="1">
      <alignment horizontal="center" vertical="center"/>
      <protection/>
    </xf>
    <xf numFmtId="2" fontId="4" fillId="0" borderId="13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2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0" xfId="52" applyFill="1" applyAlignment="1">
      <alignment horizontal="left"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4" fillId="0" borderId="0" xfId="52" applyFont="1" applyFill="1" applyAlignment="1">
      <alignment/>
      <protection/>
    </xf>
    <xf numFmtId="0" fontId="3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3" xfId="52" applyFont="1" applyFill="1" applyBorder="1">
      <alignment/>
      <protection/>
    </xf>
    <xf numFmtId="0" fontId="3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3" fillId="0" borderId="12" xfId="52" applyFont="1" applyBorder="1">
      <alignment/>
      <protection/>
    </xf>
    <xf numFmtId="2" fontId="3" fillId="0" borderId="12" xfId="52" applyNumberFormat="1" applyFont="1" applyBorder="1" applyAlignment="1">
      <alignment horizont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center" vertical="center" wrapText="1"/>
      <protection/>
    </xf>
    <xf numFmtId="2" fontId="4" fillId="0" borderId="0" xfId="5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4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12" xfId="52" applyFont="1" applyBorder="1" applyAlignment="1">
      <alignment horizontal="center" vertical="center"/>
      <protection/>
    </xf>
    <xf numFmtId="2" fontId="3" fillId="0" borderId="12" xfId="52" applyNumberFormat="1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/>
      <protection/>
    </xf>
    <xf numFmtId="0" fontId="42" fillId="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zoomScalePageLayoutView="0" workbookViewId="0" topLeftCell="A22">
      <selection activeCell="D21" sqref="D21"/>
    </sheetView>
  </sheetViews>
  <sheetFormatPr defaultColWidth="9.140625" defaultRowHeight="15"/>
  <cols>
    <col min="1" max="1" width="3.57421875" style="0" customWidth="1"/>
    <col min="2" max="2" width="24.7109375" style="0" customWidth="1"/>
    <col min="3" max="3" width="14.8515625" style="0" customWidth="1"/>
    <col min="4" max="4" width="26.00390625" style="0" customWidth="1"/>
    <col min="5" max="5" width="13.28125" style="0" customWidth="1"/>
  </cols>
  <sheetData>
    <row r="1" spans="2:5" ht="15">
      <c r="B1" s="1"/>
      <c r="C1" s="1"/>
      <c r="D1" s="1"/>
      <c r="E1" s="1"/>
    </row>
    <row r="2" spans="2:5" ht="15">
      <c r="B2" s="1"/>
      <c r="C2" s="1"/>
      <c r="D2" s="1"/>
      <c r="E2" s="1"/>
    </row>
    <row r="3" spans="1:5" ht="15">
      <c r="A3" s="14"/>
      <c r="B3" s="14"/>
      <c r="C3" s="14"/>
      <c r="D3" s="14"/>
      <c r="E3" s="18" t="s">
        <v>0</v>
      </c>
    </row>
    <row r="4" spans="1:5" ht="15">
      <c r="A4" s="14"/>
      <c r="B4" s="14"/>
      <c r="C4" s="14"/>
      <c r="D4" s="14"/>
      <c r="E4" s="20"/>
    </row>
    <row r="5" spans="1:5" ht="15">
      <c r="A5" s="14"/>
      <c r="B5" s="14"/>
      <c r="C5" s="14"/>
      <c r="D5" s="14"/>
      <c r="E5" s="20"/>
    </row>
    <row r="6" spans="1:5" ht="15">
      <c r="A6" s="14"/>
      <c r="B6" s="14"/>
      <c r="C6" s="14"/>
      <c r="D6" s="14"/>
      <c r="E6" s="19"/>
    </row>
    <row r="7" spans="1:5" ht="15">
      <c r="A7" s="21"/>
      <c r="B7" s="21"/>
      <c r="C7" s="22"/>
      <c r="D7" s="22" t="s">
        <v>1</v>
      </c>
      <c r="E7" s="21"/>
    </row>
    <row r="8" spans="1:5" ht="15">
      <c r="A8" s="71" t="s">
        <v>2</v>
      </c>
      <c r="B8" s="71"/>
      <c r="C8" s="71"/>
      <c r="D8" s="71"/>
      <c r="E8" s="71"/>
    </row>
    <row r="9" spans="1:5" ht="15">
      <c r="A9" s="23"/>
      <c r="B9" s="23"/>
      <c r="C9" s="24"/>
      <c r="D9" s="24" t="s">
        <v>44</v>
      </c>
      <c r="E9" s="23"/>
    </row>
    <row r="10" spans="1:8" ht="15">
      <c r="A10" s="25" t="s">
        <v>3</v>
      </c>
      <c r="B10" s="2"/>
      <c r="C10" s="25" t="s">
        <v>4</v>
      </c>
      <c r="D10" s="72" t="s">
        <v>5</v>
      </c>
      <c r="E10" s="2" t="s">
        <v>6</v>
      </c>
      <c r="F10" s="84"/>
      <c r="G10" s="87"/>
      <c r="H10" s="84"/>
    </row>
    <row r="11" spans="1:5" ht="15">
      <c r="A11" s="26" t="s">
        <v>7</v>
      </c>
      <c r="B11" s="3" t="s">
        <v>8</v>
      </c>
      <c r="C11" s="3" t="s">
        <v>9</v>
      </c>
      <c r="D11" s="73"/>
      <c r="E11" s="5" t="s">
        <v>10</v>
      </c>
    </row>
    <row r="12" spans="1:5" ht="15">
      <c r="A12" s="27"/>
      <c r="B12" s="27"/>
      <c r="C12" s="27"/>
      <c r="D12" s="74"/>
      <c r="E12" s="28" t="s">
        <v>11</v>
      </c>
    </row>
    <row r="13" spans="1:5" ht="28.5">
      <c r="A13" s="32">
        <v>1</v>
      </c>
      <c r="B13" s="7" t="s">
        <v>26</v>
      </c>
      <c r="C13" s="10" t="s">
        <v>12</v>
      </c>
      <c r="D13" s="7" t="s">
        <v>31</v>
      </c>
      <c r="E13" s="11">
        <v>149938</v>
      </c>
    </row>
    <row r="14" spans="1:5" ht="15">
      <c r="A14" s="10">
        <v>2</v>
      </c>
      <c r="B14" s="7" t="s">
        <v>42</v>
      </c>
      <c r="C14" s="10" t="s">
        <v>12</v>
      </c>
      <c r="D14" s="7" t="s">
        <v>72</v>
      </c>
      <c r="E14" s="11">
        <v>115729</v>
      </c>
    </row>
    <row r="15" spans="1:5" ht="28.5">
      <c r="A15" s="10">
        <v>3</v>
      </c>
      <c r="B15" s="7" t="s">
        <v>71</v>
      </c>
      <c r="C15" s="10" t="s">
        <v>12</v>
      </c>
      <c r="D15" s="7" t="s">
        <v>73</v>
      </c>
      <c r="E15" s="11">
        <v>126858</v>
      </c>
    </row>
    <row r="16" spans="1:5" ht="28.5">
      <c r="A16" s="10">
        <v>4</v>
      </c>
      <c r="B16" s="7" t="s">
        <v>48</v>
      </c>
      <c r="C16" s="10" t="s">
        <v>12</v>
      </c>
      <c r="D16" s="7" t="s">
        <v>34</v>
      </c>
      <c r="E16" s="11">
        <v>17176</v>
      </c>
    </row>
    <row r="17" spans="1:5" ht="15">
      <c r="A17" s="10">
        <v>5</v>
      </c>
      <c r="B17" s="7" t="s">
        <v>43</v>
      </c>
      <c r="C17" s="10" t="s">
        <v>12</v>
      </c>
      <c r="D17" s="7" t="s">
        <v>32</v>
      </c>
      <c r="E17" s="11">
        <v>9400</v>
      </c>
    </row>
    <row r="18" spans="1:5" ht="15">
      <c r="A18" s="10">
        <v>6</v>
      </c>
      <c r="B18" s="7" t="s">
        <v>43</v>
      </c>
      <c r="C18" s="10" t="s">
        <v>12</v>
      </c>
      <c r="D18" s="7" t="s">
        <v>74</v>
      </c>
      <c r="E18" s="11">
        <v>7021</v>
      </c>
    </row>
    <row r="19" spans="1:12" ht="28.5">
      <c r="A19" s="10">
        <v>7</v>
      </c>
      <c r="B19" s="7" t="s">
        <v>41</v>
      </c>
      <c r="C19" s="10" t="s">
        <v>12</v>
      </c>
      <c r="D19" s="7" t="s">
        <v>37</v>
      </c>
      <c r="E19" s="11">
        <v>18086.01</v>
      </c>
      <c r="J19" s="68"/>
      <c r="K19" s="68"/>
      <c r="L19" s="68"/>
    </row>
    <row r="20" spans="1:5" ht="15">
      <c r="A20" s="8"/>
      <c r="B20" s="9"/>
      <c r="C20" s="8"/>
      <c r="D20" s="7"/>
      <c r="E20" s="12">
        <f>SUM(E13:E19)</f>
        <v>444208.01</v>
      </c>
    </row>
    <row r="21" spans="1:5" ht="60.75" customHeight="1">
      <c r="A21" s="32">
        <v>1</v>
      </c>
      <c r="B21" s="7" t="s">
        <v>45</v>
      </c>
      <c r="C21" s="10" t="s">
        <v>12</v>
      </c>
      <c r="D21" s="7" t="s">
        <v>38</v>
      </c>
      <c r="E21" s="31">
        <v>219579.52</v>
      </c>
    </row>
    <row r="22" spans="1:5" ht="62.25" customHeight="1">
      <c r="A22" s="32">
        <v>2</v>
      </c>
      <c r="B22" s="7" t="s">
        <v>46</v>
      </c>
      <c r="C22" s="10" t="s">
        <v>12</v>
      </c>
      <c r="D22" s="7" t="s">
        <v>38</v>
      </c>
      <c r="E22" s="31">
        <v>213949.64</v>
      </c>
    </row>
    <row r="23" spans="1:5" ht="63" customHeight="1">
      <c r="A23" s="32">
        <v>3</v>
      </c>
      <c r="B23" s="7" t="s">
        <v>47</v>
      </c>
      <c r="C23" s="10" t="s">
        <v>12</v>
      </c>
      <c r="D23" s="7" t="s">
        <v>38</v>
      </c>
      <c r="E23" s="31">
        <v>215907.67</v>
      </c>
    </row>
    <row r="24" spans="1:5" ht="71.25">
      <c r="A24" s="32">
        <v>4</v>
      </c>
      <c r="B24" s="7" t="s">
        <v>45</v>
      </c>
      <c r="C24" s="10" t="s">
        <v>12</v>
      </c>
      <c r="D24" s="7" t="s">
        <v>40</v>
      </c>
      <c r="E24" s="31">
        <v>16375</v>
      </c>
    </row>
    <row r="25" spans="1:5" ht="71.25">
      <c r="A25" s="32">
        <v>5</v>
      </c>
      <c r="B25" s="7" t="s">
        <v>46</v>
      </c>
      <c r="C25" s="10" t="s">
        <v>12</v>
      </c>
      <c r="D25" s="7" t="s">
        <v>40</v>
      </c>
      <c r="E25" s="31">
        <v>16375</v>
      </c>
    </row>
    <row r="26" spans="1:5" ht="71.25">
      <c r="A26" s="32">
        <v>6</v>
      </c>
      <c r="B26" s="7" t="s">
        <v>47</v>
      </c>
      <c r="C26" s="10" t="s">
        <v>12</v>
      </c>
      <c r="D26" s="7" t="s">
        <v>40</v>
      </c>
      <c r="E26" s="31">
        <v>16375</v>
      </c>
    </row>
    <row r="27" spans="1:5" ht="15">
      <c r="A27" s="32"/>
      <c r="B27" s="7"/>
      <c r="C27" s="10"/>
      <c r="D27" s="7"/>
      <c r="E27" s="31"/>
    </row>
    <row r="28" spans="1:5" ht="15">
      <c r="A28" s="4"/>
      <c r="B28" s="16"/>
      <c r="C28" s="4"/>
      <c r="D28" s="4"/>
      <c r="E28" s="15">
        <f>SUM(E21:E27)</f>
        <v>698561.8300000001</v>
      </c>
    </row>
    <row r="29" spans="1:5" ht="15">
      <c r="A29" s="32">
        <v>1</v>
      </c>
      <c r="B29" s="6" t="s">
        <v>36</v>
      </c>
      <c r="C29" s="10" t="s">
        <v>12</v>
      </c>
      <c r="D29" s="17" t="s">
        <v>70</v>
      </c>
      <c r="E29" s="67">
        <v>22234</v>
      </c>
    </row>
    <row r="30" spans="1:5" ht="15">
      <c r="A30" s="4"/>
      <c r="B30" s="29"/>
      <c r="C30" s="4"/>
      <c r="D30" s="4"/>
      <c r="E30" s="15">
        <f>SUM(E29:E29)</f>
        <v>22234</v>
      </c>
    </row>
    <row r="31" spans="1:5" ht="28.5">
      <c r="A31" s="4">
        <v>1</v>
      </c>
      <c r="B31" s="6" t="s">
        <v>54</v>
      </c>
      <c r="C31" s="10" t="s">
        <v>12</v>
      </c>
      <c r="D31" s="17" t="s">
        <v>55</v>
      </c>
      <c r="E31" s="31">
        <v>366561</v>
      </c>
    </row>
    <row r="32" spans="1:5" ht="15">
      <c r="A32" s="4"/>
      <c r="B32" s="16"/>
      <c r="C32" s="66"/>
      <c r="D32" s="4"/>
      <c r="E32" s="15">
        <f>SUM(E31:E31)</f>
        <v>366561</v>
      </c>
    </row>
    <row r="33" spans="1:5" ht="15">
      <c r="A33" s="4">
        <v>1</v>
      </c>
      <c r="B33" s="4" t="s">
        <v>83</v>
      </c>
      <c r="C33" s="10" t="s">
        <v>12</v>
      </c>
      <c r="D33" s="4" t="s">
        <v>13</v>
      </c>
      <c r="E33" s="31">
        <v>90863</v>
      </c>
    </row>
    <row r="34" spans="1:5" ht="15">
      <c r="A34" s="4"/>
      <c r="B34" s="16"/>
      <c r="C34" s="66"/>
      <c r="D34" s="4"/>
      <c r="E34" s="15">
        <f>SUM(E33)</f>
        <v>90863</v>
      </c>
    </row>
    <row r="35" spans="1:5" ht="30.75" customHeight="1">
      <c r="A35" s="30"/>
      <c r="B35" s="75" t="s">
        <v>14</v>
      </c>
      <c r="C35" s="76"/>
      <c r="D35" s="30"/>
      <c r="E35" s="15">
        <f>E20+E28+E30+E32+E34</f>
        <v>1622427.84</v>
      </c>
    </row>
    <row r="36" spans="1:5" ht="30.75" customHeight="1">
      <c r="A36" s="33"/>
      <c r="B36" s="34"/>
      <c r="C36" s="34"/>
      <c r="D36" s="33"/>
      <c r="E36" s="35"/>
    </row>
    <row r="37" spans="1:5" ht="30.75" customHeight="1">
      <c r="A37" s="33"/>
      <c r="B37" s="34"/>
      <c r="C37" s="34"/>
      <c r="D37" s="33"/>
      <c r="E37" s="35"/>
    </row>
    <row r="38" spans="2:5" ht="15">
      <c r="B38" s="1"/>
      <c r="C38" s="1"/>
      <c r="D38" s="1"/>
      <c r="E38" s="1"/>
    </row>
    <row r="48" spans="1:5" ht="15">
      <c r="A48" s="14"/>
      <c r="B48" s="14"/>
      <c r="C48" s="14"/>
      <c r="D48" s="14"/>
      <c r="E48" s="18" t="s">
        <v>0</v>
      </c>
    </row>
    <row r="49" spans="1:5" ht="15">
      <c r="A49" s="14"/>
      <c r="B49" s="14"/>
      <c r="C49" s="14"/>
      <c r="D49" s="14"/>
      <c r="E49" s="20"/>
    </row>
    <row r="50" spans="1:5" ht="15">
      <c r="A50" s="14"/>
      <c r="B50" s="14"/>
      <c r="C50" s="14"/>
      <c r="D50" s="14"/>
      <c r="E50" s="20"/>
    </row>
    <row r="51" spans="1:5" ht="15">
      <c r="A51" s="14"/>
      <c r="B51" s="14"/>
      <c r="C51" s="14"/>
      <c r="D51" s="14"/>
      <c r="E51" s="19"/>
    </row>
    <row r="52" spans="1:5" ht="15">
      <c r="A52" s="21"/>
      <c r="B52" s="21"/>
      <c r="C52" s="22"/>
      <c r="D52" s="22" t="s">
        <v>1</v>
      </c>
      <c r="E52" s="21"/>
    </row>
    <row r="53" spans="1:5" ht="15">
      <c r="A53" s="71" t="s">
        <v>51</v>
      </c>
      <c r="B53" s="71"/>
      <c r="C53" s="71"/>
      <c r="D53" s="71"/>
      <c r="E53" s="71"/>
    </row>
    <row r="54" spans="1:5" ht="15">
      <c r="A54" s="23"/>
      <c r="B54" s="23"/>
      <c r="C54" s="24"/>
      <c r="D54" s="24" t="s">
        <v>44</v>
      </c>
      <c r="E54" s="23"/>
    </row>
    <row r="55" spans="1:5" ht="15">
      <c r="A55" s="25" t="s">
        <v>3</v>
      </c>
      <c r="B55" s="2"/>
      <c r="C55" s="25" t="s">
        <v>4</v>
      </c>
      <c r="D55" s="72" t="s">
        <v>5</v>
      </c>
      <c r="E55" s="2" t="s">
        <v>6</v>
      </c>
    </row>
    <row r="56" spans="1:5" ht="15">
      <c r="A56" s="26" t="s">
        <v>7</v>
      </c>
      <c r="B56" s="3" t="s">
        <v>8</v>
      </c>
      <c r="C56" s="3" t="s">
        <v>9</v>
      </c>
      <c r="D56" s="73"/>
      <c r="E56" s="5" t="s">
        <v>10</v>
      </c>
    </row>
    <row r="57" spans="1:5" ht="15">
      <c r="A57" s="27"/>
      <c r="B57" s="27"/>
      <c r="C57" s="27"/>
      <c r="D57" s="74"/>
      <c r="E57" s="28" t="s">
        <v>11</v>
      </c>
    </row>
    <row r="58" spans="1:5" ht="28.5">
      <c r="A58" s="32">
        <v>1</v>
      </c>
      <c r="B58" s="17" t="s">
        <v>52</v>
      </c>
      <c r="C58" s="10" t="s">
        <v>12</v>
      </c>
      <c r="D58" s="17" t="s">
        <v>53</v>
      </c>
      <c r="E58" s="31">
        <v>98518.2</v>
      </c>
    </row>
    <row r="59" spans="1:5" ht="28.5">
      <c r="A59" s="32">
        <v>2</v>
      </c>
      <c r="B59" s="17" t="s">
        <v>52</v>
      </c>
      <c r="C59" s="10" t="s">
        <v>12</v>
      </c>
      <c r="D59" s="17" t="s">
        <v>56</v>
      </c>
      <c r="E59" s="31">
        <v>130039.54</v>
      </c>
    </row>
    <row r="60" spans="1:5" ht="15">
      <c r="A60" s="4"/>
      <c r="B60" s="16"/>
      <c r="C60" s="4"/>
      <c r="D60" s="4"/>
      <c r="E60" s="15">
        <f>SUM(E58:E59)</f>
        <v>228557.74</v>
      </c>
    </row>
    <row r="61" spans="1:5" ht="15">
      <c r="A61" s="30"/>
      <c r="B61" s="75" t="s">
        <v>14</v>
      </c>
      <c r="C61" s="76"/>
      <c r="D61" s="30"/>
      <c r="E61" s="15"/>
    </row>
    <row r="62" spans="1:5" ht="15">
      <c r="A62" s="33"/>
      <c r="B62" s="34"/>
      <c r="C62" s="34"/>
      <c r="D62" s="33"/>
      <c r="E62" s="35"/>
    </row>
    <row r="63" spans="2:5" ht="15">
      <c r="B63" s="1"/>
      <c r="C63" s="1"/>
      <c r="D63" s="1"/>
      <c r="E63" s="1"/>
    </row>
    <row r="82" spans="1:5" ht="15">
      <c r="A82" s="14"/>
      <c r="B82" s="14"/>
      <c r="C82" s="14"/>
      <c r="D82" s="14"/>
      <c r="E82" s="18" t="s">
        <v>0</v>
      </c>
    </row>
    <row r="83" spans="1:5" ht="15">
      <c r="A83" s="14"/>
      <c r="B83" s="14"/>
      <c r="C83" s="14"/>
      <c r="D83" s="14"/>
      <c r="E83" s="20"/>
    </row>
    <row r="84" spans="1:5" ht="15">
      <c r="A84" s="14"/>
      <c r="B84" s="14"/>
      <c r="C84" s="14"/>
      <c r="D84" s="14"/>
      <c r="E84" s="20"/>
    </row>
    <row r="85" spans="1:5" ht="15">
      <c r="A85" s="14"/>
      <c r="B85" s="14"/>
      <c r="C85" s="14"/>
      <c r="D85" s="14"/>
      <c r="E85" s="19"/>
    </row>
    <row r="86" spans="1:5" ht="15">
      <c r="A86" s="21"/>
      <c r="B86" s="21"/>
      <c r="C86" s="22"/>
      <c r="D86" s="22" t="s">
        <v>1</v>
      </c>
      <c r="E86" s="21"/>
    </row>
    <row r="87" spans="1:5" ht="15">
      <c r="A87" s="71" t="s">
        <v>59</v>
      </c>
      <c r="B87" s="71"/>
      <c r="C87" s="71"/>
      <c r="D87" s="71"/>
      <c r="E87" s="71"/>
    </row>
    <row r="88" spans="1:5" ht="15">
      <c r="A88" s="23"/>
      <c r="B88" s="23"/>
      <c r="C88" s="24"/>
      <c r="D88" s="24" t="s">
        <v>44</v>
      </c>
      <c r="E88" s="23"/>
    </row>
    <row r="89" spans="1:5" ht="15">
      <c r="A89" s="25" t="s">
        <v>3</v>
      </c>
      <c r="B89" s="2"/>
      <c r="C89" s="25" t="s">
        <v>4</v>
      </c>
      <c r="D89" s="72" t="s">
        <v>5</v>
      </c>
      <c r="E89" s="2" t="s">
        <v>6</v>
      </c>
    </row>
    <row r="90" spans="1:5" ht="15">
      <c r="A90" s="26" t="s">
        <v>7</v>
      </c>
      <c r="B90" s="3" t="s">
        <v>8</v>
      </c>
      <c r="C90" s="3" t="s">
        <v>9</v>
      </c>
      <c r="D90" s="73"/>
      <c r="E90" s="5" t="s">
        <v>10</v>
      </c>
    </row>
    <row r="91" spans="1:5" ht="15">
      <c r="A91" s="27"/>
      <c r="B91" s="27"/>
      <c r="C91" s="27"/>
      <c r="D91" s="74"/>
      <c r="E91" s="28" t="s">
        <v>11</v>
      </c>
    </row>
    <row r="92" spans="1:5" ht="57">
      <c r="A92" s="32">
        <v>1</v>
      </c>
      <c r="B92" s="17" t="s">
        <v>35</v>
      </c>
      <c r="C92" s="10" t="s">
        <v>12</v>
      </c>
      <c r="D92" s="17" t="s">
        <v>60</v>
      </c>
      <c r="E92" s="31">
        <v>185812</v>
      </c>
    </row>
    <row r="93" spans="1:5" ht="28.5">
      <c r="A93" s="32">
        <v>2</v>
      </c>
      <c r="B93" s="17" t="s">
        <v>58</v>
      </c>
      <c r="C93" s="10" t="s">
        <v>12</v>
      </c>
      <c r="D93" s="17" t="s">
        <v>61</v>
      </c>
      <c r="E93" s="31">
        <v>35733</v>
      </c>
    </row>
    <row r="94" spans="1:5" ht="28.5">
      <c r="A94" s="32">
        <v>3</v>
      </c>
      <c r="B94" s="17" t="s">
        <v>62</v>
      </c>
      <c r="C94" s="10" t="s">
        <v>12</v>
      </c>
      <c r="D94" s="17" t="s">
        <v>63</v>
      </c>
      <c r="E94" s="31">
        <v>25410</v>
      </c>
    </row>
    <row r="95" spans="1:5" ht="28.5">
      <c r="A95" s="32">
        <v>4</v>
      </c>
      <c r="B95" s="17" t="s">
        <v>65</v>
      </c>
      <c r="C95" s="10" t="s">
        <v>12</v>
      </c>
      <c r="D95" s="17" t="s">
        <v>66</v>
      </c>
      <c r="E95" s="31">
        <v>71763</v>
      </c>
    </row>
    <row r="96" spans="1:5" ht="15">
      <c r="A96" s="4"/>
      <c r="B96" s="16"/>
      <c r="C96" s="4"/>
      <c r="D96" s="4"/>
      <c r="E96" s="15">
        <f>SUM(E92:E95)</f>
        <v>318718</v>
      </c>
    </row>
    <row r="97" spans="1:5" ht="15">
      <c r="A97" s="30"/>
      <c r="B97" s="75" t="s">
        <v>14</v>
      </c>
      <c r="C97" s="76"/>
      <c r="D97" s="30"/>
      <c r="E97" s="15"/>
    </row>
    <row r="98" spans="1:5" ht="15">
      <c r="A98" s="33"/>
      <c r="B98" s="34"/>
      <c r="C98" s="34"/>
      <c r="D98" s="33"/>
      <c r="E98" s="35"/>
    </row>
    <row r="99" spans="2:5" ht="15">
      <c r="B99" s="1"/>
      <c r="C99" s="1"/>
      <c r="D99" s="1"/>
      <c r="E99" s="1"/>
    </row>
    <row r="104" spans="1:5" ht="15">
      <c r="A104" s="14"/>
      <c r="B104" s="14"/>
      <c r="C104" s="14"/>
      <c r="D104" s="14"/>
      <c r="E104" s="18" t="s">
        <v>0</v>
      </c>
    </row>
    <row r="105" spans="1:5" ht="15">
      <c r="A105" s="14"/>
      <c r="B105" s="14"/>
      <c r="C105" s="14"/>
      <c r="D105" s="14"/>
      <c r="E105" s="20"/>
    </row>
    <row r="106" spans="1:5" ht="15">
      <c r="A106" s="14"/>
      <c r="B106" s="14"/>
      <c r="C106" s="14"/>
      <c r="D106" s="14"/>
      <c r="E106" s="20"/>
    </row>
    <row r="107" spans="1:5" ht="15">
      <c r="A107" s="14"/>
      <c r="B107" s="14"/>
      <c r="C107" s="14"/>
      <c r="D107" s="14"/>
      <c r="E107" s="19"/>
    </row>
    <row r="108" spans="1:5" ht="15">
      <c r="A108" s="21"/>
      <c r="B108" s="21"/>
      <c r="C108" s="22"/>
      <c r="D108" s="22" t="s">
        <v>1</v>
      </c>
      <c r="E108" s="21"/>
    </row>
    <row r="109" spans="1:5" ht="15">
      <c r="A109" s="71" t="s">
        <v>59</v>
      </c>
      <c r="B109" s="71"/>
      <c r="C109" s="71"/>
      <c r="D109" s="71"/>
      <c r="E109" s="71"/>
    </row>
    <row r="110" spans="1:5" ht="15">
      <c r="A110" s="23"/>
      <c r="B110" s="23"/>
      <c r="C110" s="24"/>
      <c r="D110" s="24" t="s">
        <v>84</v>
      </c>
      <c r="E110" s="23"/>
    </row>
    <row r="111" spans="1:5" ht="15">
      <c r="A111" s="25" t="s">
        <v>3</v>
      </c>
      <c r="B111" s="2"/>
      <c r="C111" s="25" t="s">
        <v>4</v>
      </c>
      <c r="D111" s="72" t="s">
        <v>5</v>
      </c>
      <c r="E111" s="2" t="s">
        <v>6</v>
      </c>
    </row>
    <row r="112" spans="1:5" ht="15">
      <c r="A112" s="26" t="s">
        <v>7</v>
      </c>
      <c r="B112" s="3" t="s">
        <v>8</v>
      </c>
      <c r="C112" s="3" t="s">
        <v>9</v>
      </c>
      <c r="D112" s="73"/>
      <c r="E112" s="5" t="s">
        <v>10</v>
      </c>
    </row>
    <row r="113" spans="1:5" ht="15">
      <c r="A113" s="27"/>
      <c r="B113" s="27"/>
      <c r="C113" s="27"/>
      <c r="D113" s="74"/>
      <c r="E113" s="28" t="s">
        <v>11</v>
      </c>
    </row>
    <row r="114" spans="1:5" ht="15">
      <c r="A114" s="32">
        <v>1</v>
      </c>
      <c r="B114" s="17" t="s">
        <v>86</v>
      </c>
      <c r="C114" s="10" t="s">
        <v>12</v>
      </c>
      <c r="D114" s="17" t="s">
        <v>85</v>
      </c>
      <c r="E114" s="31">
        <v>44939</v>
      </c>
    </row>
    <row r="115" spans="1:5" ht="42.75">
      <c r="A115" s="32">
        <v>2</v>
      </c>
      <c r="B115" s="6" t="s">
        <v>92</v>
      </c>
      <c r="C115" s="10" t="s">
        <v>12</v>
      </c>
      <c r="D115" s="17" t="s">
        <v>93</v>
      </c>
      <c r="E115" s="31">
        <v>266807</v>
      </c>
    </row>
    <row r="116" spans="1:5" ht="15">
      <c r="A116" s="4"/>
      <c r="B116" s="16"/>
      <c r="C116" s="4"/>
      <c r="D116" s="4"/>
      <c r="E116" s="15">
        <f>SUM(E114:E115)</f>
        <v>311746</v>
      </c>
    </row>
    <row r="117" spans="1:5" ht="15">
      <c r="A117" s="30"/>
      <c r="B117" s="75" t="s">
        <v>14</v>
      </c>
      <c r="C117" s="76"/>
      <c r="D117" s="30"/>
      <c r="E117" s="15"/>
    </row>
    <row r="118" spans="1:5" ht="15">
      <c r="A118" s="33"/>
      <c r="B118" s="34"/>
      <c r="C118" s="34"/>
      <c r="D118" s="33"/>
      <c r="E118" s="35"/>
    </row>
    <row r="119" spans="2:5" ht="15">
      <c r="B119" s="1"/>
      <c r="C119" s="1"/>
      <c r="D119" s="1"/>
      <c r="E119" s="1"/>
    </row>
    <row r="137" spans="1:5" ht="15">
      <c r="A137" s="14"/>
      <c r="B137" s="14"/>
      <c r="C137" s="14"/>
      <c r="D137" s="14"/>
      <c r="E137" s="18" t="s">
        <v>0</v>
      </c>
    </row>
    <row r="138" spans="1:5" ht="15">
      <c r="A138" s="14"/>
      <c r="B138" s="14"/>
      <c r="C138" s="14"/>
      <c r="D138" s="14"/>
      <c r="E138" s="20"/>
    </row>
    <row r="139" spans="1:5" ht="15">
      <c r="A139" s="14"/>
      <c r="B139" s="14"/>
      <c r="C139" s="14"/>
      <c r="D139" s="14"/>
      <c r="E139" s="20"/>
    </row>
    <row r="140" spans="1:5" ht="15">
      <c r="A140" s="14"/>
      <c r="B140" s="14"/>
      <c r="C140" s="14"/>
      <c r="D140" s="14"/>
      <c r="E140" s="19"/>
    </row>
    <row r="141" spans="1:5" ht="15">
      <c r="A141" s="21"/>
      <c r="B141" s="21"/>
      <c r="C141" s="22"/>
      <c r="D141" s="22" t="s">
        <v>1</v>
      </c>
      <c r="E141" s="21"/>
    </row>
    <row r="142" spans="1:5" ht="15">
      <c r="A142" s="71" t="s">
        <v>2</v>
      </c>
      <c r="B142" s="71"/>
      <c r="C142" s="71"/>
      <c r="D142" s="71"/>
      <c r="E142" s="71"/>
    </row>
    <row r="143" spans="1:5" ht="15">
      <c r="A143" s="23"/>
      <c r="B143" s="23"/>
      <c r="C143" s="24"/>
      <c r="D143" s="24" t="s">
        <v>84</v>
      </c>
      <c r="E143" s="23"/>
    </row>
    <row r="144" spans="1:5" ht="15">
      <c r="A144" s="25" t="s">
        <v>3</v>
      </c>
      <c r="B144" s="2"/>
      <c r="C144" s="25" t="s">
        <v>4</v>
      </c>
      <c r="D144" s="72" t="s">
        <v>5</v>
      </c>
      <c r="E144" s="2" t="s">
        <v>6</v>
      </c>
    </row>
    <row r="145" spans="1:5" ht="15">
      <c r="A145" s="26" t="s">
        <v>7</v>
      </c>
      <c r="B145" s="3" t="s">
        <v>8</v>
      </c>
      <c r="C145" s="3" t="s">
        <v>9</v>
      </c>
      <c r="D145" s="73"/>
      <c r="E145" s="5" t="s">
        <v>10</v>
      </c>
    </row>
    <row r="146" spans="1:5" ht="15">
      <c r="A146" s="27"/>
      <c r="B146" s="27"/>
      <c r="C146" s="27"/>
      <c r="D146" s="74"/>
      <c r="E146" s="28" t="s">
        <v>11</v>
      </c>
    </row>
    <row r="147" spans="1:5" ht="15">
      <c r="A147" s="10">
        <v>1</v>
      </c>
      <c r="B147" s="7" t="s">
        <v>28</v>
      </c>
      <c r="C147" s="10" t="s">
        <v>12</v>
      </c>
      <c r="D147" s="7" t="s">
        <v>111</v>
      </c>
      <c r="E147" s="11">
        <v>44281</v>
      </c>
    </row>
    <row r="148" spans="1:5" ht="15">
      <c r="A148" s="10">
        <v>2</v>
      </c>
      <c r="B148" s="7" t="s">
        <v>33</v>
      </c>
      <c r="C148" s="10" t="s">
        <v>12</v>
      </c>
      <c r="D148" s="7" t="s">
        <v>85</v>
      </c>
      <c r="E148" s="11">
        <v>6623</v>
      </c>
    </row>
    <row r="149" spans="1:5" ht="15">
      <c r="A149" s="10">
        <v>3</v>
      </c>
      <c r="B149" s="7" t="s">
        <v>112</v>
      </c>
      <c r="C149" s="10" t="s">
        <v>12</v>
      </c>
      <c r="D149" s="7" t="s">
        <v>85</v>
      </c>
      <c r="E149" s="11">
        <v>11024</v>
      </c>
    </row>
    <row r="150" spans="1:5" ht="15">
      <c r="A150" s="8"/>
      <c r="B150" s="9"/>
      <c r="C150" s="8"/>
      <c r="D150" s="7"/>
      <c r="E150" s="12">
        <f>SUM(E147:E149)</f>
        <v>61928</v>
      </c>
    </row>
    <row r="151" spans="1:5" ht="15">
      <c r="A151" s="8">
        <v>1</v>
      </c>
      <c r="B151" s="7" t="s">
        <v>18</v>
      </c>
      <c r="C151" s="10" t="s">
        <v>12</v>
      </c>
      <c r="D151" s="7" t="s">
        <v>23</v>
      </c>
      <c r="E151" s="11">
        <v>74860</v>
      </c>
    </row>
    <row r="152" spans="1:5" ht="15">
      <c r="A152" s="8"/>
      <c r="B152" s="9"/>
      <c r="C152" s="8"/>
      <c r="D152" s="7"/>
      <c r="E152" s="12">
        <f>SUM(E151)</f>
        <v>74860</v>
      </c>
    </row>
    <row r="153" spans="1:5" ht="28.5">
      <c r="A153" s="32">
        <v>1</v>
      </c>
      <c r="B153" s="6" t="s">
        <v>36</v>
      </c>
      <c r="C153" s="8" t="s">
        <v>12</v>
      </c>
      <c r="D153" s="17" t="s">
        <v>110</v>
      </c>
      <c r="E153" s="31">
        <v>82056</v>
      </c>
    </row>
    <row r="154" spans="1:5" ht="15">
      <c r="A154" s="32">
        <v>2</v>
      </c>
      <c r="B154" s="6" t="s">
        <v>22</v>
      </c>
      <c r="C154" s="8" t="s">
        <v>12</v>
      </c>
      <c r="D154" s="17" t="s">
        <v>113</v>
      </c>
      <c r="E154" s="31">
        <v>12094</v>
      </c>
    </row>
    <row r="155" spans="1:5" ht="15">
      <c r="A155" s="4"/>
      <c r="B155" s="29"/>
      <c r="C155" s="28"/>
      <c r="D155" s="4"/>
      <c r="E155" s="15">
        <f>SUM(E153:E154)</f>
        <v>94150</v>
      </c>
    </row>
    <row r="156" spans="1:5" ht="28.5">
      <c r="A156" s="4">
        <v>1</v>
      </c>
      <c r="B156" s="28" t="s">
        <v>83</v>
      </c>
      <c r="C156" s="8" t="s">
        <v>12</v>
      </c>
      <c r="D156" s="17" t="s">
        <v>90</v>
      </c>
      <c r="E156" s="31">
        <v>49434</v>
      </c>
    </row>
    <row r="157" spans="1:5" ht="15">
      <c r="A157" s="4"/>
      <c r="B157" s="29"/>
      <c r="C157" s="69"/>
      <c r="D157" s="4"/>
      <c r="E157" s="15">
        <f>SUM(E156:E156)</f>
        <v>49434</v>
      </c>
    </row>
    <row r="158" spans="1:5" ht="15">
      <c r="A158" s="4">
        <v>1</v>
      </c>
      <c r="B158" s="6" t="s">
        <v>87</v>
      </c>
      <c r="C158" s="8" t="s">
        <v>12</v>
      </c>
      <c r="D158" s="17" t="s">
        <v>50</v>
      </c>
      <c r="E158" s="31">
        <v>22824</v>
      </c>
    </row>
    <row r="159" spans="1:5" ht="15">
      <c r="A159" s="4">
        <v>2</v>
      </c>
      <c r="B159" s="6" t="s">
        <v>88</v>
      </c>
      <c r="C159" s="8" t="s">
        <v>12</v>
      </c>
      <c r="D159" s="17" t="s">
        <v>50</v>
      </c>
      <c r="E159" s="31">
        <v>19037</v>
      </c>
    </row>
    <row r="160" spans="1:5" ht="15">
      <c r="A160" s="4">
        <v>3</v>
      </c>
      <c r="B160" s="6" t="s">
        <v>19</v>
      </c>
      <c r="C160" s="8" t="s">
        <v>12</v>
      </c>
      <c r="D160" s="17" t="s">
        <v>50</v>
      </c>
      <c r="E160" s="31">
        <v>57084</v>
      </c>
    </row>
    <row r="161" spans="1:5" ht="15">
      <c r="A161" s="4">
        <v>4</v>
      </c>
      <c r="B161" s="6" t="s">
        <v>99</v>
      </c>
      <c r="C161" s="8" t="s">
        <v>12</v>
      </c>
      <c r="D161" s="17" t="s">
        <v>50</v>
      </c>
      <c r="E161" s="31">
        <v>67464</v>
      </c>
    </row>
    <row r="162" spans="1:5" ht="15">
      <c r="A162" s="4">
        <v>5</v>
      </c>
      <c r="B162" s="6" t="s">
        <v>100</v>
      </c>
      <c r="C162" s="8" t="s">
        <v>12</v>
      </c>
      <c r="D162" s="17" t="s">
        <v>50</v>
      </c>
      <c r="E162" s="31">
        <v>41896</v>
      </c>
    </row>
    <row r="163" spans="1:5" ht="28.5">
      <c r="A163" s="4">
        <v>6</v>
      </c>
      <c r="B163" s="6" t="s">
        <v>101</v>
      </c>
      <c r="C163" s="8" t="s">
        <v>12</v>
      </c>
      <c r="D163" s="17" t="s">
        <v>102</v>
      </c>
      <c r="E163" s="31">
        <v>136580</v>
      </c>
    </row>
    <row r="164" spans="1:5" ht="15">
      <c r="A164" s="4"/>
      <c r="B164" s="6"/>
      <c r="C164" s="8"/>
      <c r="D164" s="17"/>
      <c r="E164" s="31"/>
    </row>
    <row r="165" spans="1:5" ht="15">
      <c r="A165" s="4"/>
      <c r="B165" s="29"/>
      <c r="C165" s="70"/>
      <c r="D165" s="4"/>
      <c r="E165" s="15">
        <f>SUM(E158:E163)</f>
        <v>344885</v>
      </c>
    </row>
    <row r="166" spans="1:5" ht="15">
      <c r="A166" s="4">
        <v>1</v>
      </c>
      <c r="B166" s="28" t="s">
        <v>91</v>
      </c>
      <c r="C166" s="8" t="s">
        <v>12</v>
      </c>
      <c r="D166" s="17" t="s">
        <v>20</v>
      </c>
      <c r="E166" s="31">
        <v>29598</v>
      </c>
    </row>
    <row r="167" spans="1:5" ht="15">
      <c r="A167" s="4">
        <v>2</v>
      </c>
      <c r="B167" s="28" t="s">
        <v>91</v>
      </c>
      <c r="C167" s="8" t="s">
        <v>12</v>
      </c>
      <c r="D167" s="17" t="s">
        <v>21</v>
      </c>
      <c r="E167" s="31">
        <v>21281</v>
      </c>
    </row>
    <row r="168" spans="1:5" ht="15">
      <c r="A168" s="4"/>
      <c r="B168" s="29"/>
      <c r="C168" s="70"/>
      <c r="D168" s="4"/>
      <c r="E168" s="15">
        <f>SUM(E166:E167)</f>
        <v>50879</v>
      </c>
    </row>
    <row r="169" spans="1:5" ht="15">
      <c r="A169" s="30"/>
      <c r="B169" s="77" t="s">
        <v>14</v>
      </c>
      <c r="C169" s="78"/>
      <c r="D169" s="30"/>
      <c r="E169" s="15"/>
    </row>
    <row r="170" spans="1:5" ht="15">
      <c r="A170" s="33"/>
      <c r="B170" s="13"/>
      <c r="C170" s="13"/>
      <c r="D170" s="33"/>
      <c r="E170" s="35"/>
    </row>
    <row r="171" spans="2:5" ht="15">
      <c r="B171" s="14"/>
      <c r="C171" s="14"/>
      <c r="D171" s="1"/>
      <c r="E171" s="1"/>
    </row>
  </sheetData>
  <sheetProtection/>
  <mergeCells count="15">
    <mergeCell ref="B35:C35"/>
    <mergeCell ref="D55:D57"/>
    <mergeCell ref="B61:C61"/>
    <mergeCell ref="A8:E8"/>
    <mergeCell ref="D10:D12"/>
    <mergeCell ref="A87:E87"/>
    <mergeCell ref="D89:D91"/>
    <mergeCell ref="B97:C97"/>
    <mergeCell ref="A53:E53"/>
    <mergeCell ref="A109:E109"/>
    <mergeCell ref="D111:D113"/>
    <mergeCell ref="B117:C117"/>
    <mergeCell ref="A142:E142"/>
    <mergeCell ref="D144:D146"/>
    <mergeCell ref="B169:C169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tabSelected="1" zoomScalePageLayoutView="0" workbookViewId="0" topLeftCell="A70">
      <selection activeCell="D73" sqref="D73"/>
    </sheetView>
  </sheetViews>
  <sheetFormatPr defaultColWidth="9.140625" defaultRowHeight="15"/>
  <cols>
    <col min="1" max="1" width="4.7109375" style="0" customWidth="1"/>
    <col min="2" max="2" width="28.57421875" style="0" customWidth="1"/>
    <col min="3" max="3" width="15.8515625" style="0" customWidth="1"/>
    <col min="4" max="4" width="20.8515625" style="0" customWidth="1"/>
    <col min="5" max="5" width="14.57421875" style="0" customWidth="1"/>
  </cols>
  <sheetData>
    <row r="2" spans="1:5" ht="15">
      <c r="A2" s="36"/>
      <c r="B2" s="36"/>
      <c r="C2" s="36"/>
      <c r="D2" s="36"/>
      <c r="E2" s="37" t="s">
        <v>0</v>
      </c>
    </row>
    <row r="3" spans="1:5" ht="15">
      <c r="A3" s="36"/>
      <c r="B3" s="36"/>
      <c r="C3" s="36"/>
      <c r="D3" s="36"/>
      <c r="E3" s="39"/>
    </row>
    <row r="4" spans="1:5" ht="15">
      <c r="A4" s="36"/>
      <c r="B4" s="40"/>
      <c r="C4" s="36"/>
      <c r="D4" s="36"/>
      <c r="E4" s="39"/>
    </row>
    <row r="5" spans="1:5" ht="15">
      <c r="A5" s="36"/>
      <c r="B5" s="36"/>
      <c r="C5" s="36"/>
      <c r="D5" s="36"/>
      <c r="E5" s="38"/>
    </row>
    <row r="6" spans="1:5" ht="15">
      <c r="A6" s="41"/>
      <c r="B6" s="41"/>
      <c r="C6" s="42"/>
      <c r="D6" s="42" t="s">
        <v>16</v>
      </c>
      <c r="E6" s="41"/>
    </row>
    <row r="7" spans="1:5" ht="15">
      <c r="A7" s="79" t="s">
        <v>57</v>
      </c>
      <c r="B7" s="79"/>
      <c r="C7" s="79"/>
      <c r="D7" s="79"/>
      <c r="E7" s="79"/>
    </row>
    <row r="8" spans="1:5" ht="15">
      <c r="A8" s="80"/>
      <c r="B8" s="80"/>
      <c r="C8" s="80"/>
      <c r="D8" s="80"/>
      <c r="E8" s="80"/>
    </row>
    <row r="9" spans="1:5" ht="15">
      <c r="A9" s="43" t="s">
        <v>3</v>
      </c>
      <c r="B9" s="44"/>
      <c r="C9" s="43" t="s">
        <v>4</v>
      </c>
      <c r="D9" s="81" t="s">
        <v>5</v>
      </c>
      <c r="E9" s="44" t="s">
        <v>6</v>
      </c>
    </row>
    <row r="10" spans="1:5" ht="15">
      <c r="A10" s="45" t="s">
        <v>7</v>
      </c>
      <c r="B10" s="46" t="s">
        <v>8</v>
      </c>
      <c r="C10" s="46" t="s">
        <v>9</v>
      </c>
      <c r="D10" s="82"/>
      <c r="E10" s="47" t="s">
        <v>10</v>
      </c>
    </row>
    <row r="11" spans="1:5" ht="15">
      <c r="A11" s="48"/>
      <c r="B11" s="49"/>
      <c r="C11" s="48"/>
      <c r="D11" s="83"/>
      <c r="E11" s="51" t="s">
        <v>11</v>
      </c>
    </row>
    <row r="12" spans="1:8" ht="15">
      <c r="A12" s="52">
        <v>1</v>
      </c>
      <c r="B12" s="53" t="s">
        <v>24</v>
      </c>
      <c r="C12" s="54" t="s">
        <v>12</v>
      </c>
      <c r="D12" s="50" t="s">
        <v>25</v>
      </c>
      <c r="E12" s="55">
        <v>5154.24</v>
      </c>
      <c r="F12" s="85"/>
      <c r="G12" s="86"/>
      <c r="H12" s="86"/>
    </row>
    <row r="13" spans="1:8" ht="15">
      <c r="A13" s="52">
        <v>2</v>
      </c>
      <c r="B13" s="53" t="s">
        <v>39</v>
      </c>
      <c r="C13" s="54" t="s">
        <v>12</v>
      </c>
      <c r="D13" s="50" t="s">
        <v>25</v>
      </c>
      <c r="E13" s="55">
        <v>5154.24</v>
      </c>
      <c r="G13" s="86"/>
      <c r="H13" s="86"/>
    </row>
    <row r="14" spans="1:8" ht="15">
      <c r="A14" s="56"/>
      <c r="B14" s="57"/>
      <c r="C14" s="58"/>
      <c r="D14" s="50"/>
      <c r="E14" s="59">
        <f>SUM(E12:E13)</f>
        <v>10308.48</v>
      </c>
      <c r="G14" s="86"/>
      <c r="H14" s="86"/>
    </row>
    <row r="15" spans="1:8" ht="108">
      <c r="A15" s="52">
        <v>1</v>
      </c>
      <c r="B15" s="53" t="s">
        <v>76</v>
      </c>
      <c r="C15" s="52" t="s">
        <v>12</v>
      </c>
      <c r="D15" s="53" t="s">
        <v>75</v>
      </c>
      <c r="E15" s="55">
        <v>140148.75</v>
      </c>
      <c r="F15" s="85"/>
      <c r="G15" s="86"/>
      <c r="H15" s="86"/>
    </row>
    <row r="16" spans="1:8" ht="15">
      <c r="A16" s="52"/>
      <c r="B16" s="57"/>
      <c r="C16" s="56"/>
      <c r="D16" s="53"/>
      <c r="E16" s="59">
        <f>SUM(E15:E15)</f>
        <v>140148.75</v>
      </c>
      <c r="G16" s="86"/>
      <c r="H16" s="86"/>
    </row>
    <row r="17" spans="1:8" ht="54">
      <c r="A17" s="52">
        <v>1</v>
      </c>
      <c r="B17" s="53" t="s">
        <v>30</v>
      </c>
      <c r="C17" s="52" t="s">
        <v>12</v>
      </c>
      <c r="D17" s="53" t="s">
        <v>64</v>
      </c>
      <c r="E17" s="55">
        <v>134992</v>
      </c>
      <c r="G17" s="86"/>
      <c r="H17" s="86"/>
    </row>
    <row r="18" spans="1:8" ht="15">
      <c r="A18" s="52"/>
      <c r="B18" s="57"/>
      <c r="C18" s="56"/>
      <c r="D18" s="53"/>
      <c r="E18" s="59">
        <f>SUM(E17:E17)</f>
        <v>134992</v>
      </c>
      <c r="G18" s="86"/>
      <c r="H18" s="86"/>
    </row>
    <row r="19" spans="1:8" ht="27">
      <c r="A19" s="52">
        <v>1</v>
      </c>
      <c r="B19" s="53" t="s">
        <v>67</v>
      </c>
      <c r="C19" s="52" t="s">
        <v>12</v>
      </c>
      <c r="D19" s="53" t="s">
        <v>68</v>
      </c>
      <c r="E19" s="55">
        <v>7989</v>
      </c>
      <c r="G19" s="86"/>
      <c r="H19" s="86"/>
    </row>
    <row r="20" spans="1:8" ht="27">
      <c r="A20" s="52">
        <v>2</v>
      </c>
      <c r="B20" s="53" t="s">
        <v>28</v>
      </c>
      <c r="C20" s="52" t="s">
        <v>12</v>
      </c>
      <c r="D20" s="53" t="s">
        <v>68</v>
      </c>
      <c r="E20" s="55">
        <v>2999</v>
      </c>
      <c r="G20" s="86"/>
      <c r="H20" s="86"/>
    </row>
    <row r="21" spans="1:8" ht="27">
      <c r="A21" s="52">
        <v>3</v>
      </c>
      <c r="B21" s="53" t="s">
        <v>69</v>
      </c>
      <c r="C21" s="52" t="s">
        <v>12</v>
      </c>
      <c r="D21" s="53" t="s">
        <v>68</v>
      </c>
      <c r="E21" s="55">
        <v>8000</v>
      </c>
      <c r="G21" s="86"/>
      <c r="H21" s="86"/>
    </row>
    <row r="22" spans="1:8" ht="15">
      <c r="A22" s="52"/>
      <c r="B22" s="57"/>
      <c r="C22" s="56"/>
      <c r="D22" s="53"/>
      <c r="E22" s="59">
        <f>SUM(E19:E21)</f>
        <v>18988</v>
      </c>
      <c r="G22" s="86"/>
      <c r="H22" s="86"/>
    </row>
    <row r="23" spans="1:8" ht="67.5">
      <c r="A23" s="52">
        <v>1</v>
      </c>
      <c r="B23" s="53" t="s">
        <v>77</v>
      </c>
      <c r="C23" s="52" t="s">
        <v>12</v>
      </c>
      <c r="D23" s="53" t="s">
        <v>78</v>
      </c>
      <c r="E23" s="55">
        <v>6443.77</v>
      </c>
      <c r="F23" s="85"/>
      <c r="G23" s="86"/>
      <c r="H23" s="86"/>
    </row>
    <row r="24" spans="1:5" ht="15">
      <c r="A24" s="52"/>
      <c r="B24" s="57"/>
      <c r="C24" s="56"/>
      <c r="D24" s="53"/>
      <c r="E24" s="59">
        <f>SUM(E23)</f>
        <v>6443.77</v>
      </c>
    </row>
    <row r="25" spans="1:7" ht="81">
      <c r="A25" s="52">
        <v>1</v>
      </c>
      <c r="B25" s="53" t="s">
        <v>80</v>
      </c>
      <c r="C25" s="52" t="s">
        <v>12</v>
      </c>
      <c r="D25" s="53" t="s">
        <v>79</v>
      </c>
      <c r="E25" s="55">
        <v>200000</v>
      </c>
      <c r="F25" s="85"/>
      <c r="G25" s="86"/>
    </row>
    <row r="26" spans="1:5" ht="15">
      <c r="A26" s="52"/>
      <c r="B26" s="57"/>
      <c r="C26" s="56"/>
      <c r="D26" s="53"/>
      <c r="E26" s="59">
        <f>SUM(E25)</f>
        <v>200000</v>
      </c>
    </row>
    <row r="27" spans="1:5" ht="15">
      <c r="A27" s="52"/>
      <c r="B27" s="57"/>
      <c r="C27" s="56"/>
      <c r="D27" s="53"/>
      <c r="E27" s="59"/>
    </row>
    <row r="28" spans="1:5" ht="27">
      <c r="A28" s="60"/>
      <c r="B28" s="57" t="s">
        <v>15</v>
      </c>
      <c r="C28" s="52"/>
      <c r="D28" s="53"/>
      <c r="E28" s="59">
        <f>E14+E16+E18+E22+E24+E26</f>
        <v>510881</v>
      </c>
    </row>
    <row r="29" spans="1:5" ht="15">
      <c r="A29" s="61"/>
      <c r="B29" s="62"/>
      <c r="C29" s="61"/>
      <c r="D29" s="63"/>
      <c r="E29" s="64"/>
    </row>
    <row r="30" spans="1:5" ht="15">
      <c r="A30" s="61"/>
      <c r="B30" s="62"/>
      <c r="C30" s="61"/>
      <c r="D30" s="63"/>
      <c r="E30" s="64"/>
    </row>
    <row r="31" spans="1:5" ht="15">
      <c r="A31" s="61"/>
      <c r="B31" s="65"/>
      <c r="C31" s="65"/>
      <c r="D31" s="65"/>
      <c r="E31" s="65"/>
    </row>
    <row r="41" spans="1:5" ht="15">
      <c r="A41" s="36"/>
      <c r="B41" s="36"/>
      <c r="C41" s="36"/>
      <c r="D41" s="36"/>
      <c r="E41" s="37" t="s">
        <v>0</v>
      </c>
    </row>
    <row r="42" spans="1:5" ht="15">
      <c r="A42" s="36"/>
      <c r="B42" s="36"/>
      <c r="C42" s="36"/>
      <c r="D42" s="36"/>
      <c r="E42" s="39"/>
    </row>
    <row r="43" spans="1:5" ht="15">
      <c r="A43" s="36"/>
      <c r="B43" s="40"/>
      <c r="C43" s="36"/>
      <c r="D43" s="36"/>
      <c r="E43" s="39"/>
    </row>
    <row r="44" spans="1:5" ht="15">
      <c r="A44" s="36"/>
      <c r="B44" s="36"/>
      <c r="C44" s="36"/>
      <c r="D44" s="36"/>
      <c r="E44" s="38"/>
    </row>
    <row r="45" spans="1:5" ht="15">
      <c r="A45" s="41"/>
      <c r="B45" s="41"/>
      <c r="C45" s="42"/>
      <c r="D45" s="42" t="s">
        <v>16</v>
      </c>
      <c r="E45" s="41"/>
    </row>
    <row r="46" spans="1:5" ht="15">
      <c r="A46" s="79" t="s">
        <v>81</v>
      </c>
      <c r="B46" s="79"/>
      <c r="C46" s="79"/>
      <c r="D46" s="79"/>
      <c r="E46" s="79"/>
    </row>
    <row r="47" spans="1:5" ht="15">
      <c r="A47" s="80"/>
      <c r="B47" s="80"/>
      <c r="C47" s="80"/>
      <c r="D47" s="80"/>
      <c r="E47" s="80"/>
    </row>
    <row r="48" spans="1:5" ht="15">
      <c r="A48" s="43" t="s">
        <v>3</v>
      </c>
      <c r="B48" s="44"/>
      <c r="C48" s="43" t="s">
        <v>4</v>
      </c>
      <c r="D48" s="81" t="s">
        <v>5</v>
      </c>
      <c r="E48" s="44" t="s">
        <v>6</v>
      </c>
    </row>
    <row r="49" spans="1:5" ht="15">
      <c r="A49" s="45" t="s">
        <v>7</v>
      </c>
      <c r="B49" s="46" t="s">
        <v>8</v>
      </c>
      <c r="C49" s="46" t="s">
        <v>9</v>
      </c>
      <c r="D49" s="82"/>
      <c r="E49" s="47" t="s">
        <v>10</v>
      </c>
    </row>
    <row r="50" spans="1:5" ht="15">
      <c r="A50" s="48"/>
      <c r="B50" s="49"/>
      <c r="C50" s="48"/>
      <c r="D50" s="83"/>
      <c r="E50" s="51" t="s">
        <v>11</v>
      </c>
    </row>
    <row r="51" spans="1:5" ht="27">
      <c r="A51" s="52">
        <v>1</v>
      </c>
      <c r="B51" s="53" t="s">
        <v>122</v>
      </c>
      <c r="C51" s="54" t="s">
        <v>12</v>
      </c>
      <c r="D51" s="50" t="s">
        <v>123</v>
      </c>
      <c r="E51" s="55">
        <v>1921.98</v>
      </c>
    </row>
    <row r="52" spans="1:5" ht="15">
      <c r="A52" s="56"/>
      <c r="B52" s="57"/>
      <c r="C52" s="58"/>
      <c r="D52" s="50"/>
      <c r="E52" s="59">
        <f>SUM(E51:E51)</f>
        <v>1921.98</v>
      </c>
    </row>
    <row r="53" spans="1:5" ht="27">
      <c r="A53" s="52">
        <v>1</v>
      </c>
      <c r="B53" s="53" t="s">
        <v>124</v>
      </c>
      <c r="C53" s="52" t="s">
        <v>12</v>
      </c>
      <c r="D53" s="53" t="s">
        <v>125</v>
      </c>
      <c r="E53" s="55">
        <v>200</v>
      </c>
    </row>
    <row r="54" spans="1:5" ht="15">
      <c r="A54" s="52"/>
      <c r="B54" s="57"/>
      <c r="C54" s="56"/>
      <c r="D54" s="53"/>
      <c r="E54" s="59">
        <f>SUM(E53:E53)</f>
        <v>200</v>
      </c>
    </row>
    <row r="55" spans="1:5" ht="40.5">
      <c r="A55" s="52">
        <v>1</v>
      </c>
      <c r="B55" s="53" t="s">
        <v>19</v>
      </c>
      <c r="C55" s="52" t="s">
        <v>12</v>
      </c>
      <c r="D55" s="53" t="s">
        <v>89</v>
      </c>
      <c r="E55" s="55">
        <v>313416</v>
      </c>
    </row>
    <row r="56" spans="1:5" ht="27">
      <c r="A56" s="52">
        <v>2</v>
      </c>
      <c r="B56" s="53" t="s">
        <v>94</v>
      </c>
      <c r="C56" s="52" t="s">
        <v>12</v>
      </c>
      <c r="D56" s="53" t="s">
        <v>93</v>
      </c>
      <c r="E56" s="55">
        <v>30175</v>
      </c>
    </row>
    <row r="57" spans="1:5" ht="27">
      <c r="A57" s="52">
        <v>3</v>
      </c>
      <c r="B57" s="53" t="s">
        <v>95</v>
      </c>
      <c r="C57" s="52" t="s">
        <v>12</v>
      </c>
      <c r="D57" s="53" t="s">
        <v>50</v>
      </c>
      <c r="E57" s="55">
        <v>27947</v>
      </c>
    </row>
    <row r="58" spans="1:5" ht="27">
      <c r="A58" s="52">
        <v>4</v>
      </c>
      <c r="B58" s="53" t="s">
        <v>96</v>
      </c>
      <c r="C58" s="52" t="s">
        <v>12</v>
      </c>
      <c r="D58" s="53" t="s">
        <v>50</v>
      </c>
      <c r="E58" s="55">
        <v>27947</v>
      </c>
    </row>
    <row r="59" spans="1:5" ht="27">
      <c r="A59" s="52">
        <v>5</v>
      </c>
      <c r="B59" s="53" t="s">
        <v>97</v>
      </c>
      <c r="C59" s="52" t="s">
        <v>12</v>
      </c>
      <c r="D59" s="53" t="s">
        <v>50</v>
      </c>
      <c r="E59" s="55">
        <v>55856</v>
      </c>
    </row>
    <row r="60" spans="1:5" ht="40.5">
      <c r="A60" s="52">
        <v>6</v>
      </c>
      <c r="B60" s="53" t="s">
        <v>103</v>
      </c>
      <c r="C60" s="52" t="s">
        <v>12</v>
      </c>
      <c r="D60" s="53" t="s">
        <v>104</v>
      </c>
      <c r="E60" s="55">
        <v>22234</v>
      </c>
    </row>
    <row r="61" spans="1:5" ht="40.5">
      <c r="A61" s="52">
        <v>7</v>
      </c>
      <c r="B61" s="53" t="s">
        <v>29</v>
      </c>
      <c r="C61" s="52" t="s">
        <v>12</v>
      </c>
      <c r="D61" s="53" t="s">
        <v>105</v>
      </c>
      <c r="E61" s="55">
        <v>41292</v>
      </c>
    </row>
    <row r="62" spans="1:5" ht="40.5">
      <c r="A62" s="52">
        <v>8</v>
      </c>
      <c r="B62" s="53" t="s">
        <v>106</v>
      </c>
      <c r="C62" s="52" t="s">
        <v>12</v>
      </c>
      <c r="D62" s="53" t="s">
        <v>107</v>
      </c>
      <c r="E62" s="55">
        <v>50820</v>
      </c>
    </row>
    <row r="63" spans="1:5" ht="40.5">
      <c r="A63" s="52">
        <v>9</v>
      </c>
      <c r="B63" s="53" t="s">
        <v>30</v>
      </c>
      <c r="C63" s="52" t="s">
        <v>12</v>
      </c>
      <c r="D63" s="53" t="s">
        <v>108</v>
      </c>
      <c r="E63" s="55">
        <v>60349</v>
      </c>
    </row>
    <row r="64" spans="1:5" ht="40.5">
      <c r="A64" s="52">
        <v>10</v>
      </c>
      <c r="B64" s="53" t="s">
        <v>49</v>
      </c>
      <c r="C64" s="52" t="s">
        <v>12</v>
      </c>
      <c r="D64" s="53" t="s">
        <v>109</v>
      </c>
      <c r="E64" s="55">
        <v>82583</v>
      </c>
    </row>
    <row r="65" spans="1:5" ht="15">
      <c r="A65" s="52"/>
      <c r="B65" s="57"/>
      <c r="C65" s="56"/>
      <c r="D65" s="53"/>
      <c r="E65" s="59">
        <f>SUM(E55:E64)</f>
        <v>712619</v>
      </c>
    </row>
    <row r="66" spans="1:5" ht="27">
      <c r="A66" s="52">
        <v>1</v>
      </c>
      <c r="B66" s="53" t="s">
        <v>27</v>
      </c>
      <c r="C66" s="52" t="s">
        <v>12</v>
      </c>
      <c r="D66" s="53" t="s">
        <v>116</v>
      </c>
      <c r="E66" s="55">
        <v>1400</v>
      </c>
    </row>
    <row r="67" spans="1:5" ht="15">
      <c r="A67" s="52"/>
      <c r="B67" s="57"/>
      <c r="C67" s="56"/>
      <c r="D67" s="53"/>
      <c r="E67" s="59">
        <f>SUM(E66:E66)</f>
        <v>1400</v>
      </c>
    </row>
    <row r="68" spans="1:5" ht="54">
      <c r="A68" s="52">
        <v>1</v>
      </c>
      <c r="B68" s="53" t="s">
        <v>114</v>
      </c>
      <c r="C68" s="52" t="s">
        <v>12</v>
      </c>
      <c r="D68" s="53" t="s">
        <v>115</v>
      </c>
      <c r="E68" s="55">
        <v>32228.25</v>
      </c>
    </row>
    <row r="69" spans="1:5" ht="54">
      <c r="A69" s="52">
        <v>2</v>
      </c>
      <c r="B69" s="53" t="s">
        <v>119</v>
      </c>
      <c r="C69" s="52" t="s">
        <v>12</v>
      </c>
      <c r="D69" s="53" t="s">
        <v>118</v>
      </c>
      <c r="E69" s="55">
        <v>18123.21</v>
      </c>
    </row>
    <row r="70" spans="1:5" ht="54">
      <c r="A70" s="52">
        <v>3</v>
      </c>
      <c r="B70" s="53" t="s">
        <v>126</v>
      </c>
      <c r="C70" s="52" t="s">
        <v>12</v>
      </c>
      <c r="D70" s="53" t="s">
        <v>127</v>
      </c>
      <c r="E70" s="55">
        <v>18123.21</v>
      </c>
    </row>
    <row r="71" spans="1:5" ht="15">
      <c r="A71" s="52"/>
      <c r="B71" s="57"/>
      <c r="C71" s="56"/>
      <c r="D71" s="53"/>
      <c r="E71" s="59">
        <f>SUM(E68:E70)</f>
        <v>68474.67</v>
      </c>
    </row>
    <row r="72" spans="1:5" ht="27">
      <c r="A72" s="52">
        <v>1</v>
      </c>
      <c r="B72" s="53" t="s">
        <v>82</v>
      </c>
      <c r="C72" s="52" t="s">
        <v>12</v>
      </c>
      <c r="D72" s="53" t="s">
        <v>93</v>
      </c>
      <c r="E72" s="55">
        <v>67814</v>
      </c>
    </row>
    <row r="73" spans="1:5" ht="27">
      <c r="A73" s="52">
        <v>2</v>
      </c>
      <c r="B73" s="53" t="s">
        <v>98</v>
      </c>
      <c r="C73" s="52" t="s">
        <v>12</v>
      </c>
      <c r="D73" s="53" t="s">
        <v>93</v>
      </c>
      <c r="E73" s="55">
        <v>28134</v>
      </c>
    </row>
    <row r="74" spans="1:5" ht="15">
      <c r="A74" s="52"/>
      <c r="B74" s="57"/>
      <c r="C74" s="56"/>
      <c r="D74" s="53"/>
      <c r="E74" s="59">
        <f>SUM(E72:E73)</f>
        <v>95948</v>
      </c>
    </row>
    <row r="75" spans="1:5" ht="94.5">
      <c r="A75" s="52">
        <v>1</v>
      </c>
      <c r="B75" s="53" t="s">
        <v>17</v>
      </c>
      <c r="C75" s="52" t="s">
        <v>12</v>
      </c>
      <c r="D75" s="53" t="s">
        <v>117</v>
      </c>
      <c r="E75" s="55">
        <v>30000</v>
      </c>
    </row>
    <row r="76" spans="1:5" ht="108">
      <c r="A76" s="52">
        <v>2</v>
      </c>
      <c r="B76" s="53" t="s">
        <v>120</v>
      </c>
      <c r="C76" s="52" t="s">
        <v>12</v>
      </c>
      <c r="D76" s="53" t="s">
        <v>121</v>
      </c>
      <c r="E76" s="55">
        <v>25978</v>
      </c>
    </row>
    <row r="77" spans="1:5" ht="15">
      <c r="A77" s="52"/>
      <c r="B77" s="53"/>
      <c r="C77" s="52"/>
      <c r="D77" s="53"/>
      <c r="E77" s="55"/>
    </row>
    <row r="78" spans="1:5" ht="15">
      <c r="A78" s="52"/>
      <c r="B78" s="57"/>
      <c r="C78" s="56"/>
      <c r="D78" s="53"/>
      <c r="E78" s="59">
        <f>SUM(E75:E77)</f>
        <v>55978</v>
      </c>
    </row>
    <row r="79" spans="1:5" ht="27">
      <c r="A79" s="52">
        <v>1</v>
      </c>
      <c r="B79" s="53" t="s">
        <v>128</v>
      </c>
      <c r="C79" s="52" t="s">
        <v>12</v>
      </c>
      <c r="D79" s="53" t="s">
        <v>129</v>
      </c>
      <c r="E79" s="55">
        <v>10500</v>
      </c>
    </row>
    <row r="80" spans="1:5" ht="15">
      <c r="A80" s="52"/>
      <c r="B80" s="57"/>
      <c r="C80" s="56"/>
      <c r="D80" s="53"/>
      <c r="E80" s="59">
        <f>SUM(E79)</f>
        <v>10500</v>
      </c>
    </row>
    <row r="81" spans="1:5" ht="27">
      <c r="A81" s="60"/>
      <c r="B81" s="57" t="s">
        <v>15</v>
      </c>
      <c r="C81" s="52"/>
      <c r="D81" s="53"/>
      <c r="E81" s="59">
        <f>E52+E54+E65+E67+E71+E74+E78+E80</f>
        <v>947041.65</v>
      </c>
    </row>
    <row r="82" spans="1:5" ht="15">
      <c r="A82" s="61"/>
      <c r="B82" s="62"/>
      <c r="C82" s="61"/>
      <c r="D82" s="63"/>
      <c r="E82" s="64"/>
    </row>
    <row r="83" spans="1:5" ht="15">
      <c r="A83" s="61"/>
      <c r="B83" s="62"/>
      <c r="C83" s="61"/>
      <c r="D83" s="63"/>
      <c r="E83" s="64"/>
    </row>
    <row r="84" spans="1:5" ht="15">
      <c r="A84" s="61"/>
      <c r="B84" s="65"/>
      <c r="C84" s="65"/>
      <c r="D84" s="65"/>
      <c r="E84" s="65"/>
    </row>
  </sheetData>
  <sheetProtection/>
  <mergeCells count="4">
    <mergeCell ref="A46:E47"/>
    <mergeCell ref="D48:D50"/>
    <mergeCell ref="A7:E8"/>
    <mergeCell ref="D9:D11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Начальник ПТО</cp:lastModifiedBy>
  <cp:lastPrinted>2012-08-14T07:46:50Z</cp:lastPrinted>
  <dcterms:created xsi:type="dcterms:W3CDTF">2012-02-15T06:18:03Z</dcterms:created>
  <dcterms:modified xsi:type="dcterms:W3CDTF">2012-08-15T04:41:55Z</dcterms:modified>
  <cp:category/>
  <cp:version/>
  <cp:contentType/>
  <cp:contentStatus/>
</cp:coreProperties>
</file>