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activeTab="1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<sst xmlns="http://schemas.openxmlformats.org/spreadsheetml/2006/main" count="9403" uniqueCount="860">
  <si>
    <t xml:space="preserve">               РЕЕСТР 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</si>
  <si>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</si>
  <si>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>за январь 2021 года.</t>
  </si>
  <si>
    <t>№</t>
  </si>
  <si>
    <t xml:space="preserve">Принадлежность </t>
  </si>
  <si>
    <t>Наименование работ</t>
  </si>
  <si>
    <t>Сумма</t>
  </si>
  <si>
    <t>Физич.</t>
  </si>
  <si>
    <t>акта</t>
  </si>
  <si>
    <t>АДРЕС</t>
  </si>
  <si>
    <t>жилфонда</t>
  </si>
  <si>
    <t>с НДС</t>
  </si>
  <si>
    <t>объем</t>
  </si>
  <si>
    <t>Платежи</t>
  </si>
  <si>
    <t>г.Хабаровск,ул.Ленина,д.21</t>
  </si>
  <si>
    <t>Муницип.фонд</t>
  </si>
  <si>
    <t>Техобслуживание домофонов(распашные ворота)</t>
  </si>
  <si>
    <t>1шт</t>
  </si>
  <si>
    <t xml:space="preserve">Техобслуживание  домофонов </t>
  </si>
  <si>
    <t>г.Хабаровск,ул.Петра Комарова,д.2</t>
  </si>
  <si>
    <t>Промывка канализационных сетей</t>
  </si>
  <si>
    <t>г.Хабаровск,ул.Ленина,д.72</t>
  </si>
  <si>
    <t>г.Хабаровск,ул.Комсомольская,д.38</t>
  </si>
  <si>
    <t>Снос , формовочная и санитарная обрезка деревьев</t>
  </si>
  <si>
    <t>16шт</t>
  </si>
  <si>
    <t>г.Хабаровск,ул.Истомина,д.59а</t>
  </si>
  <si>
    <t>9шт</t>
  </si>
  <si>
    <t>г.Хабаровск,ул.Истомина,44</t>
  </si>
  <si>
    <t>г.Хабаровск,ул.Войкова,д.6</t>
  </si>
  <si>
    <t>2шт</t>
  </si>
  <si>
    <t>г.Хабаровск,ул.Гамарника,49</t>
  </si>
  <si>
    <t>5шт</t>
  </si>
  <si>
    <t>г.Хабаровск,ул.Комсомольская,д.28</t>
  </si>
  <si>
    <t>10шт</t>
  </si>
  <si>
    <t>г.Хабаровск,ул.Калинина,д.10</t>
  </si>
  <si>
    <t>г.Хабаровск,ул.Фрунзе,д.14</t>
  </si>
  <si>
    <t>4шт</t>
  </si>
  <si>
    <t>г.Хабаровск,ул.Дикопольцева,д.45</t>
  </si>
  <si>
    <t>3шт</t>
  </si>
  <si>
    <t>г.Хабаровск,ул.Пушкина,д.49</t>
  </si>
  <si>
    <t>Ремонт ввода ХВС</t>
  </si>
  <si>
    <t>г.Хабаровск,ул.Ленинградская,д.33</t>
  </si>
  <si>
    <t>Прочистка канализационных сетей п.3,4</t>
  </si>
  <si>
    <t>г.Хабаровск,ул.Ленина,д.31</t>
  </si>
  <si>
    <t>Замена тамбурной двери в п.№1,2,3</t>
  </si>
  <si>
    <t>Замена тамбурной двери в п.№ 4</t>
  </si>
  <si>
    <t>Установка видеокамер в лифтах</t>
  </si>
  <si>
    <t>1щт</t>
  </si>
  <si>
    <t>Итого по ООО"УКЖКХ"Сервис-Центр":</t>
  </si>
  <si>
    <t xml:space="preserve">             выполнения  ремонта жилого фонда ООО"УКЖКХ "Сервис-Центр" в счет рекламы</t>
  </si>
  <si>
    <t>за  январь 2021 года.</t>
  </si>
  <si>
    <t>г.Хабаровск,ул.Дикопольцева,д.35</t>
  </si>
  <si>
    <t>Техническое обслуживание подъездного домофона</t>
  </si>
  <si>
    <t>20шт</t>
  </si>
  <si>
    <t>г.Хабаровск,ул.Волочаевская,д.122</t>
  </si>
  <si>
    <t>18шт</t>
  </si>
  <si>
    <t>г.Хабаровск,ул.Гоголя,д.16</t>
  </si>
  <si>
    <t>г.Хабаровск,ул.Дикопольцева,д.78</t>
  </si>
  <si>
    <t>г.Хабаровск,ул.Владивостокская,д.51</t>
  </si>
  <si>
    <t>11шт</t>
  </si>
  <si>
    <t>г.Хабаровск,ул.Панькова,д.15</t>
  </si>
  <si>
    <t>г.Хабаровск,пер.Облачный,д.74</t>
  </si>
  <si>
    <t>г.Хабаровск,ул.Панькова,д.31</t>
  </si>
  <si>
    <t>г.Хабаровск,ул.Комсомольская,д.,34</t>
  </si>
  <si>
    <t>г.Хабаровск,ул.Дзержинского,д.19</t>
  </si>
  <si>
    <t>г.Хабаровск,ул.Лермонтова,д.13</t>
  </si>
  <si>
    <t xml:space="preserve">             выполнения  ремонта жилого фонда ООО"УКЖКХ "Сервис-Центр" в счет аренды</t>
  </si>
  <si>
    <t>г.Хабаровск,ул.Волочаевская,д.153</t>
  </si>
  <si>
    <t>Змена тамбурной двери в подъезде №1</t>
  </si>
  <si>
    <t>за февраль 2021 года.</t>
  </si>
  <si>
    <t>г.Хабаровск,ул.Панькова,д.21</t>
  </si>
  <si>
    <t>Ремонт ступенек в МОП , отделка и утепление железной двери подъезд 1,2</t>
  </si>
  <si>
    <t>1услуга</t>
  </si>
  <si>
    <t>г.Хабаровск,ул.Карла Маркса,д.43</t>
  </si>
  <si>
    <t xml:space="preserve">Очистка кровли от снега </t>
  </si>
  <si>
    <t>г.Хабаровск,ул.Карла Маркса,д.49</t>
  </si>
  <si>
    <t>г.Хабаровск,ул.Муравьева-Амурского,д.11</t>
  </si>
  <si>
    <t>г.Хабаровск,ул.Муравьева-Амурского,д.13</t>
  </si>
  <si>
    <t>г.Хабаровск,ул.Ленина,д.35</t>
  </si>
  <si>
    <t>г.Хабаровск,ул.Ленина,д.74</t>
  </si>
  <si>
    <t>г.Хабаровск,ул.Муравьева-Амурского,д.31</t>
  </si>
  <si>
    <t>г.Хабаровск,ул.Муравьева-Амурского,д.50</t>
  </si>
  <si>
    <t>г.Хабаровск,ул.Фрунзе,д.58</t>
  </si>
  <si>
    <t>г.Хабаровск,ул.Запарина,д.90</t>
  </si>
  <si>
    <t>г.Хабаровск,ул.Запарина,д.59</t>
  </si>
  <si>
    <t>г.Хабаровск,ул.Запарина,д.8</t>
  </si>
  <si>
    <t>г.Хабаровск,ул.Дикопольцева,д.23</t>
  </si>
  <si>
    <t>г.Хабаровск,ул.Волочаевская,д.176</t>
  </si>
  <si>
    <t>г.Хабаровск,бульвар Амурский,д.16</t>
  </si>
  <si>
    <t>г.Хабаровск,ул.Запарина,д.32</t>
  </si>
  <si>
    <t>Тепловизионное обследование нарудных ограждающих конструкций в квартире кв 214</t>
  </si>
  <si>
    <t>Обследование наружных ограждающих конструкций в квартире №157</t>
  </si>
  <si>
    <t>г.Хабаровск,ул.Петра Комарова,.5</t>
  </si>
  <si>
    <t>Прочистка канализационного выпуска</t>
  </si>
  <si>
    <t>г.Хабаровск,ул.Запарина,д.1а</t>
  </si>
  <si>
    <t>Ремонт двери п.2</t>
  </si>
  <si>
    <t>Очистка дворовой  и придворовой территории от снега и снежной наледи</t>
  </si>
  <si>
    <t>4ч</t>
  </si>
  <si>
    <t>г.Хабаровск,ул.Волочаевская,д.120</t>
  </si>
  <si>
    <t>3ч</t>
  </si>
  <si>
    <t>г.Хабаровск,ул.Волочаевская,д.115</t>
  </si>
  <si>
    <t>8ч</t>
  </si>
  <si>
    <t>г.Хабаровск,ул.Гайдара,д.12</t>
  </si>
  <si>
    <t>г.Хабаровск,ул.Дикопольцева,д.21</t>
  </si>
  <si>
    <t>г.Хабаровск,ул.Дикопольцева,д.49</t>
  </si>
  <si>
    <t>г.Хабаровск,ул.Дикопольцева,д.64</t>
  </si>
  <si>
    <t>г.Хабаровск,ул.Калинина,д.96</t>
  </si>
  <si>
    <t>г.Хабаровск,ул.Ким Ю Чена,д.43</t>
  </si>
  <si>
    <t>г.Хабаровск,ул.Калинина,д.98</t>
  </si>
  <si>
    <t>г.Хабаровск,ул.Ленина,д.10</t>
  </si>
  <si>
    <t>г.Хабаровск,ул.Кооперативная,д.1</t>
  </si>
  <si>
    <t>г.Хабаровск,ул.Ленина,д.8</t>
  </si>
  <si>
    <t>г.Хабаровск,ул.Ленина,д.13</t>
  </si>
  <si>
    <t>г.Хабаровск,ул.Ленинградская,д.31</t>
  </si>
  <si>
    <t>г.Хабаровск,ул.Ленинградская,д.3</t>
  </si>
  <si>
    <t>г.Хабаровск,ул.Ленинградская,д.34</t>
  </si>
  <si>
    <t>г.Хабаровск,ул.Ленинградская,д.32</t>
  </si>
  <si>
    <t>г.Хабаровск,ул.Ленинградская,д.36</t>
  </si>
  <si>
    <t>г.Хабаровск,ул.Ленинградская,д.5</t>
  </si>
  <si>
    <t>г.Хабаровск,ул.Муравьева-Амурского,д.40</t>
  </si>
  <si>
    <t>г.Хабаровск,ул.Ленинградская,д.9</t>
  </si>
  <si>
    <t>г.Хабаровск,ул.Шевченко,д.4</t>
  </si>
  <si>
    <t>г.Хабаровск,ул.Фрунзе,д.34</t>
  </si>
  <si>
    <t>г.Хабаровск,бульвар Уссурийский,д.4</t>
  </si>
  <si>
    <t>5ч</t>
  </si>
  <si>
    <t>г.Хабаровск,бульвар Уссурийский,д.20</t>
  </si>
  <si>
    <t>г.Хабаровск,ул.Петра Комарова,д.5</t>
  </si>
  <si>
    <t>г.Хабаровск,ул.Нагишкина,д.2</t>
  </si>
  <si>
    <t>г.Хабаровск,бульвар Амурский,д.56</t>
  </si>
  <si>
    <t>г.Хабаровск,бульвар Амурский,д.38</t>
  </si>
  <si>
    <t>г.хабаровск,бульвар Амурский,д.48</t>
  </si>
  <si>
    <t xml:space="preserve">г.Хабаровск,ул.Фрунзе,д.3 </t>
  </si>
  <si>
    <t>г.Хабаровск,ул.Панькова,д.22</t>
  </si>
  <si>
    <t>г.Хабаровск,ул.Комсомольская,д.53</t>
  </si>
  <si>
    <t>г.Хабаровск,бульвар Уссурийский ,д.15</t>
  </si>
  <si>
    <t>г.Хабаровск,ул.Войкова,д.5</t>
  </si>
  <si>
    <t>г.Хабаровск,ул.Волочаевская,д.166</t>
  </si>
  <si>
    <t>г.Хабаровск,ул.Гамарника,д.15</t>
  </si>
  <si>
    <t>г.Хабаровск,ул.Дикопольцева,д.11</t>
  </si>
  <si>
    <t>г.Хабаровск,ул.Дикопольцева,д.70</t>
  </si>
  <si>
    <t>г.Хабаровск,ул.Ленина,д.11</t>
  </si>
  <si>
    <t>г.Хабаровск,ул.Ким Ю Чена,д.22</t>
  </si>
  <si>
    <t>г.Хабаровск,ул.Калинина,д.76</t>
  </si>
  <si>
    <t>г.Хабаровск,ул.Калинина,д.71</t>
  </si>
  <si>
    <t>г.Хабаровск,ул.Истомина,д.44</t>
  </si>
  <si>
    <t>г.Хабаровск,ул.Шабадина,д.16</t>
  </si>
  <si>
    <t>г.Хабаровск,ул.Фрунзе,д.3</t>
  </si>
  <si>
    <t>8шт</t>
  </si>
  <si>
    <t>г.Хабаровск,ул.Гамарника,д.80а</t>
  </si>
  <si>
    <t>г.Хабаровск,бульвар Уссурийский,д.15</t>
  </si>
  <si>
    <t>13шт</t>
  </si>
  <si>
    <t>Ремонт ворот</t>
  </si>
  <si>
    <t>за  февраль 2021 года.</t>
  </si>
  <si>
    <t>г.Хабаровск,ул.Дзержинского,д.6</t>
  </si>
  <si>
    <t>Очистка кровли от снега</t>
  </si>
  <si>
    <t>Тепловизионноеобследование наружных ограждающих конструкций в квартире № 72</t>
  </si>
  <si>
    <t>г.Хабаровск,ул.Запарина,д.30</t>
  </si>
  <si>
    <t>Тепловизионноеобследование наружных ограждающих конструкций в квартире № 107</t>
  </si>
  <si>
    <t>Тепловизионноеобследование наружных ограждающих конструкций в квартире № 108</t>
  </si>
  <si>
    <t>Обследование трещины в стене в кв 116</t>
  </si>
  <si>
    <t>г.Хабаровск,ул.Панькова,д.29</t>
  </si>
  <si>
    <t>г.Хабаровск,ул.Кооперативная,д.5</t>
  </si>
  <si>
    <t>г.Хабаровск,ул.Дикопольцева,д.6</t>
  </si>
  <si>
    <t>г.Хабаровск,ул.Дикопольцева,д.7</t>
  </si>
  <si>
    <t>г.Хабаровск,ул.Дикопольцева,д.9</t>
  </si>
  <si>
    <t>г.Хабаровск,ул.Гамарника,д.15а</t>
  </si>
  <si>
    <t>7шт</t>
  </si>
  <si>
    <t>за март 2021 года.</t>
  </si>
  <si>
    <t>Очистка дворовой и придомовой территории от снега и снежной наледи</t>
  </si>
  <si>
    <t>г.Хабаровск,ул.Дзержинского,д.8</t>
  </si>
  <si>
    <t>Техническое обслуживание подъездного домофона за февраль 2021г</t>
  </si>
  <si>
    <t>Техническое обслуживание подъездного домофона за март 2021г</t>
  </si>
  <si>
    <t>Снос,формовочная и санитарная обрезка деревьев</t>
  </si>
  <si>
    <t>г.Хабаровск,ул.Дикопольцева,д.62</t>
  </si>
  <si>
    <t>Ремонт распашных ворот</t>
  </si>
  <si>
    <t>г.Хабаровск,ул.Лермонтова,д.32</t>
  </si>
  <si>
    <t>г.Хабаровск,ул.Лермонтова,д.34</t>
  </si>
  <si>
    <t>г.Хабаровск,ул.Лермонтова,д.38</t>
  </si>
  <si>
    <t>г.Хабаровск,ул.Муравьева-Амурского,д.29</t>
  </si>
  <si>
    <t>г.Хабаровск,ул.Ким Ю Чена,д.45а</t>
  </si>
  <si>
    <t>г.Хабаровск,ул.Ленина,д.56а</t>
  </si>
  <si>
    <t>г.Хабаровск,ул.Ленина,83,д</t>
  </si>
  <si>
    <t>г.Хабаровск,ул.Калинина,д.38</t>
  </si>
  <si>
    <t>г.Хабаровск,ул.Калинина,д.5</t>
  </si>
  <si>
    <t>г.Хабаровск,ул.Карла Маркса,д.57</t>
  </si>
  <si>
    <t>г.Хабаровск,ул.Карла Маркса,д.88</t>
  </si>
  <si>
    <t>г.Хабаровск,ул.Дикопольцева,д.44</t>
  </si>
  <si>
    <t>г.Хабаровск,ул.Гоголя,д.17</t>
  </si>
  <si>
    <t xml:space="preserve">г.Хабаровск,ул.Гамарника,д.80 </t>
  </si>
  <si>
    <t>г.Хабаровск,ул.Владивостокская,д.24</t>
  </si>
  <si>
    <t>г.Хабаровск,ул.Панькова,д.11</t>
  </si>
  <si>
    <t>г.Хабаровск,ул.Шеронова,д.95</t>
  </si>
  <si>
    <t>г.Хабаровск,ул.Шеронова,д.99</t>
  </si>
  <si>
    <t>г.Хабаровск,ул.Шеронова,д.63</t>
  </si>
  <si>
    <t>г.Хабаровск,ул.Гамарника,д.82</t>
  </si>
  <si>
    <t>г.Хабаровск,ул.Тургенева,д.68</t>
  </si>
  <si>
    <t>г.Хабаровск,ул.Муравьева-Амурского,д.15</t>
  </si>
  <si>
    <t>г.Хабаровск,ул.Ленина,д.69</t>
  </si>
  <si>
    <t>г.Хабаровск,ул.Ленина,д.63</t>
  </si>
  <si>
    <t>г.Хабаровск,ул.Ленина,д.61</t>
  </si>
  <si>
    <t>г.Хабаровск,ул.Калинина,д.65</t>
  </si>
  <si>
    <t>г.Хабаровск,ул.Калинина,д.65а</t>
  </si>
  <si>
    <t>Изготовление и установка металлических решеток под окнами в МОП</t>
  </si>
  <si>
    <t>6шт</t>
  </si>
  <si>
    <t>Изготовление и установка козырька на продух-приямок</t>
  </si>
  <si>
    <t>г.Хабаровск,ул.Истомина,д.34</t>
  </si>
  <si>
    <t>г.Хабаровск,ул.Комсомольская,д.90</t>
  </si>
  <si>
    <t>г.Хабаровск,ул.Запарина,д.55</t>
  </si>
  <si>
    <t>Разборка шахт лифтов</t>
  </si>
  <si>
    <t>56м2</t>
  </si>
  <si>
    <t>г.Хабаровск,ул.Гоголя,д.14</t>
  </si>
  <si>
    <t>Организационные мероприятия по изготовлению проекта на учет  электроэнергии  , с согласованием в АО "ХГЭС" по объекту "МКД"</t>
  </si>
  <si>
    <t>г.Хабаровск,ул.Лермонтова,д.5</t>
  </si>
  <si>
    <t>г.Хабаровск,ул.Ким Ю Чена,д.47</t>
  </si>
  <si>
    <t>г.Хабаровск,ул.Карла Маркса,д.94</t>
  </si>
  <si>
    <t>г.Хабаровск,ул.Комсомольская,д.52</t>
  </si>
  <si>
    <t>21шт</t>
  </si>
  <si>
    <t>г.Хабаровск,бульвар Амурский,д.36</t>
  </si>
  <si>
    <t>за  апрель 2021 года.</t>
  </si>
  <si>
    <t>Ремонт межпанельных швов кв.112,174,178,206</t>
  </si>
  <si>
    <t>194,1м</t>
  </si>
  <si>
    <t>Санитарная уборка лестничных клеток , уборочных площадей и оборудования общего имущества</t>
  </si>
  <si>
    <t>1-4пп</t>
  </si>
  <si>
    <t>1-6пп</t>
  </si>
  <si>
    <t>1-3пп</t>
  </si>
  <si>
    <t>г.Хабааровск,ул.Ленина,д.11</t>
  </si>
  <si>
    <t>г.Хабааровск,ул.Ленина,д.10</t>
  </si>
  <si>
    <t>1-5пп</t>
  </si>
  <si>
    <t>1-14пп</t>
  </si>
  <si>
    <t>Санитарная уборка лестничных клеток , уборочных площадей и оборудования общего имущества п.1,2,3</t>
  </si>
  <si>
    <t>г.Хабаровск,ул.Калинина,д.83</t>
  </si>
  <si>
    <t>Санитарная уборка лестничных клеток , уборочных площадей и оборудования общего имущества п.1</t>
  </si>
  <si>
    <t>Санитарная уборка лестничных клеток ,уборочных площадей и оборудования общего имущества  п.1,2</t>
  </si>
  <si>
    <t>г.Хабаровск,ул.Калинина,д.90</t>
  </si>
  <si>
    <t>г.Хабаровск,ул.Пушкина,д.47</t>
  </si>
  <si>
    <t>Санитарная уборка лестничных клеток ,уборочных площадей и оборудования общего имущества  п.1</t>
  </si>
  <si>
    <t>Санитарная уборка лестничных клеток ,уборочных площадей и оборудования общего имущества  п.1,2,3</t>
  </si>
  <si>
    <t>Санитарная уборка лестничных клеток ,уборочных площадей и оборудования общего имущества  п.1,2,3,4,5</t>
  </si>
  <si>
    <t>Санитарная уборка лестничных клеток ,уборочных площадей и оборудования общего имущества  п.1,2,3,4</t>
  </si>
  <si>
    <t>г.Хабаровск,ул.Фрунзе,д.39а</t>
  </si>
  <si>
    <t>г.Хабаровск,ул.Запарина,д.66</t>
  </si>
  <si>
    <t>г.Хабаровск,ул.Запарина,д.86</t>
  </si>
  <si>
    <t>г.Хабаровск,бульвар Амурский,д.10</t>
  </si>
  <si>
    <t>327м2</t>
  </si>
  <si>
    <t>164м2</t>
  </si>
  <si>
    <t>Утепление стены кухни квартиры №82 со стороны мусорокамеры</t>
  </si>
  <si>
    <t>Замена ВРУ электрроснабжения жилого дома , 2-ой подъезд</t>
  </si>
  <si>
    <t>Замена ВРУ электрроснабжения жилого дома , 1-ый подъезд</t>
  </si>
  <si>
    <t>г.Хабаровск,ул.Ленина,д.3</t>
  </si>
  <si>
    <t>Ремонт ступенек в подъездах 1,2  , стяжка лестничных площадок п.1</t>
  </si>
  <si>
    <t>г.Хабаровск,ул.Ленина,д.26</t>
  </si>
  <si>
    <t>Прочистка канализационного выпуска п.3</t>
  </si>
  <si>
    <t>Прочистка канализационного выпуска п.5</t>
  </si>
  <si>
    <t>Техническое обслуживание средств пожарной сигнализации и тревожного оповещения за апрель 2021г</t>
  </si>
  <si>
    <t>г.Хабаровск,ул.Ленина,д.50</t>
  </si>
  <si>
    <t>Снос, формовочная и санитарная обрезка деревьев</t>
  </si>
  <si>
    <t>г.Хабаровск,ул.Калинина,д.12</t>
  </si>
  <si>
    <t>г.Хабаровск,ул.Ким Ю Чена,,д.43</t>
  </si>
  <si>
    <t>Ремонт канализации п.5</t>
  </si>
  <si>
    <t>за апрель 2021 года.</t>
  </si>
  <si>
    <t>г.Хабаровск,ул.Постышева,д.20</t>
  </si>
  <si>
    <t>за май 2021 года.</t>
  </si>
  <si>
    <t xml:space="preserve">Дата </t>
  </si>
  <si>
    <t>составлен.</t>
  </si>
  <si>
    <t xml:space="preserve">акта </t>
  </si>
  <si>
    <t>31.05.2021г</t>
  </si>
  <si>
    <t>г.Хабаровск,пер.Донской,д.3</t>
  </si>
  <si>
    <t>Санитарная уборка лестничных клеток ,уборочных площадей и оборудования общего имущества в подъездах № 1,2,3,4</t>
  </si>
  <si>
    <t>Обследование причин  образования плесени на наружных стенах кв №28</t>
  </si>
  <si>
    <t>Обследование причин образования конденсата на наружных стенах в кв №126</t>
  </si>
  <si>
    <t>Тепловизионное обследование наружных ограждающих конструкций в квартире №36</t>
  </si>
  <si>
    <t>г.Хабаровск,ул.Ленинградская,д.37</t>
  </si>
  <si>
    <t>г.Хабаровск,ул.Волочаевская,д.131</t>
  </si>
  <si>
    <t>г.Хабаровск,ул.Некрасова,д.41</t>
  </si>
  <si>
    <t>за  май 2021 года.</t>
  </si>
  <si>
    <t>г.Хабаровск,пер.Ростовский,д.7</t>
  </si>
  <si>
    <t>Санитарная уборка лестничных клеток ,уборочных площадей и оборудования общего имущества в подъездах № 1,2,3,4,5</t>
  </si>
  <si>
    <t>Санитарная уборка лестничных клеток ,уборочных площадей и оборудования общего имущества в подъездах № 1</t>
  </si>
  <si>
    <t>Санитарная уборка лестничных клеток ,уборочных площадей и оборудования общего имущества в подъездах № 1,2,3,4,5,6</t>
  </si>
  <si>
    <t>г.Хабаровск,пер.Ростовский,д.5</t>
  </si>
  <si>
    <t>Санитарная уборка лестничных клеток ,уборочных площадей и оборудования общего имущества в подъездах № 3,4</t>
  </si>
  <si>
    <t>Санитарная уборка лестничных клеток ,уборочных площадей и оборудования общего имущества в подъездах №1,2 3,4</t>
  </si>
  <si>
    <t>г.Хабаровск,бульвар Амурский ,д.40</t>
  </si>
  <si>
    <t>Санитарная уборка лестничных клеток ,уборочных площадей и оборудования общего имущества в подъездах №1</t>
  </si>
  <si>
    <t xml:space="preserve">Санитарная уборка лестничных клеток ,уборочных площадей и оборудования общего имущества в подъездах №1,2 </t>
  </si>
  <si>
    <t xml:space="preserve">Техобслуживание домофонов(распашные ворота) </t>
  </si>
  <si>
    <t>Ремонт теплосчетчика Км-5-4-50, ремонт счетчика-расходомера РМ-5-Т , полная поверка приборов</t>
  </si>
  <si>
    <t>г.Хабаровск,ул.Ленинградская,д.15</t>
  </si>
  <si>
    <t>Профилактические измерения и испытания электрооборудования , осветительной коробки и силовых кабелей</t>
  </si>
  <si>
    <t>г.Хабаровск,ул.Ленина,д.50а</t>
  </si>
  <si>
    <t>г.Хабаровск,ул.Ленина,д.22</t>
  </si>
  <si>
    <t>г.Хабаровск,ул.Гамарника,д.49</t>
  </si>
  <si>
    <t>Диагностирование внутридомового и внутриквартирного газового оборудования. Изготовление эксплуатационного паспорта</t>
  </si>
  <si>
    <t>г.Хабаровск,ул.Гамарника,д.80</t>
  </si>
  <si>
    <t>Ремонт межпанельных швов кв.42,43,94</t>
  </si>
  <si>
    <t>Ремонт межпанельных швов кв.28</t>
  </si>
  <si>
    <t>Косметический ремонт подъезда №2</t>
  </si>
  <si>
    <t>Косметический ремонт подъезда №1</t>
  </si>
  <si>
    <t>Ремонт цоколя</t>
  </si>
  <si>
    <t>Обследование причин увлажнения стены лоджии в кв № 229</t>
  </si>
  <si>
    <t>г.Хабаровск,ул.Панькова,д.20</t>
  </si>
  <si>
    <t>Обследование причин образования трещин в стенах кв №18</t>
  </si>
  <si>
    <t>Тепловизионное обследование наружных ограждающих конструкций в кв.№10</t>
  </si>
  <si>
    <t>Тепловизионное обследование наружных ограждающих конструкций в кв.№4</t>
  </si>
  <si>
    <t>г.Хабаровск,ул.Шеронова,д.123</t>
  </si>
  <si>
    <t>г.Хабаровск,ул.Дикопольцева,д.72</t>
  </si>
  <si>
    <t>г.Хабаровск,ул.Ким ю Чена,д.45а</t>
  </si>
  <si>
    <t>Ремонт кровли кв.208,209,210</t>
  </si>
  <si>
    <t>за  июнь 2021 года.</t>
  </si>
  <si>
    <t>30.06.2021г</t>
  </si>
  <si>
    <t>г.Хабаровск,ул.Красина,д.5</t>
  </si>
  <si>
    <t>Косметический ремонт п№2</t>
  </si>
  <si>
    <t>Косметический ремонт п№1</t>
  </si>
  <si>
    <t>Косметический ремонт п№3</t>
  </si>
  <si>
    <t>Косметический ремонт п№4</t>
  </si>
  <si>
    <t>г.Хабаровск,ул.Дзержинского,д.38</t>
  </si>
  <si>
    <t>Разработка дизайн-проекта</t>
  </si>
  <si>
    <t>г.Хабаровск,бульвар Амурский,д.44</t>
  </si>
  <si>
    <t>г.Хабаровск,ул.Красина,д.5а</t>
  </si>
  <si>
    <t xml:space="preserve">г.Хабаровск,ул.Красина,д.5 </t>
  </si>
  <si>
    <t>г.Хабаровск,ул.Ленина,д.28</t>
  </si>
  <si>
    <t>Санитарная уборка лестничных клеток , уборочных площадей и оборудования общего имущества в п 1,2,3,4,5,6</t>
  </si>
  <si>
    <t>Санитарная уборка лестничных клеток , уборочных площадей и оборудования общего имущества в п 1</t>
  </si>
  <si>
    <t>Изготовление и установка лавочки с козырьком "Мария" , лавочки "Виктория"</t>
  </si>
  <si>
    <t>Санитарная уборка лестничных клеток , уборочных площадей и оборудования общего имущества в п 1,2</t>
  </si>
  <si>
    <t>Изготовление и установка лавочки "Виктория"</t>
  </si>
  <si>
    <t>г.Хабаровск,ул.Лермонтова,д.9</t>
  </si>
  <si>
    <t>Изготовление и установка лавочки "Мария"</t>
  </si>
  <si>
    <t>Изготовление и установка ограждении детской площадки</t>
  </si>
  <si>
    <t xml:space="preserve">Изготовление и монтаж металлических дверей </t>
  </si>
  <si>
    <t>Покраска спортивной площадки</t>
  </si>
  <si>
    <t>г.Хабаровск,ул.Гамарника,д.84</t>
  </si>
  <si>
    <t>г.Хабаровск,ул.Гамарника,д.86</t>
  </si>
  <si>
    <t>Техобслуживание домофонов</t>
  </si>
  <si>
    <t>Техобслуживание домофонов ( распашные ворота )</t>
  </si>
  <si>
    <t>Техническое обслуживание шлагбаума</t>
  </si>
  <si>
    <t>Окраска шахты вентиляции</t>
  </si>
  <si>
    <t>г.Хабаровск,ул.Карла Мапркса,д.43</t>
  </si>
  <si>
    <t>Очистка и ремонт кровли</t>
  </si>
  <si>
    <t>г.Хабаровск,ул.Калинина,д.80</t>
  </si>
  <si>
    <t>Ремонт шиферной кровли</t>
  </si>
  <si>
    <t xml:space="preserve">Организационные мероприятия по изготовлению проекта по увеличению мощности электроснабжения , с согласованием в АО "ХГЭС" </t>
  </si>
  <si>
    <t>г.Хабаровск,ул.Дзержинского,д.62</t>
  </si>
  <si>
    <t>Ремонт канализационных выпусков п.1,3</t>
  </si>
  <si>
    <t>Установка изделий ПВХ-окна</t>
  </si>
  <si>
    <t xml:space="preserve">             выполнения  ремонта жилого фонда ООО"УКЖКХ "Сервис-Центр" в счет рекламы.волс</t>
  </si>
  <si>
    <t>за июнь 2021 года.</t>
  </si>
  <si>
    <t>Изготовление и установка лавочки с козырьком "Мария"</t>
  </si>
  <si>
    <t>Ремонт межпанельных швов кв.108</t>
  </si>
  <si>
    <t xml:space="preserve">             выполнения  ремонта жилого фонда ООО"УКЖКХ "Сервис-Центр" за счет средств текущего ремонта</t>
  </si>
  <si>
    <t>Установка детской площадки</t>
  </si>
  <si>
    <t>Итого по ООО"УКЖКХ"Сервис-Центр":Грант софинансирование</t>
  </si>
  <si>
    <t>за июль 2021 года.</t>
  </si>
  <si>
    <t>30.07.2021г</t>
  </si>
  <si>
    <t xml:space="preserve">Прочистка канализационного выпуска </t>
  </si>
  <si>
    <t>Снос , формовочная и санитарная обрезка</t>
  </si>
  <si>
    <t>Обследования перекрытия кв.№17</t>
  </si>
  <si>
    <t>Техническое обслуживание подъездного домофона за июль</t>
  </si>
  <si>
    <t>Техническое обслуживание подъездного домофона за апрель</t>
  </si>
  <si>
    <t>Техническое обслуживание подъездного домофона за май</t>
  </si>
  <si>
    <t xml:space="preserve">Техническое обслуживание подъездного домофона за июнь </t>
  </si>
  <si>
    <t xml:space="preserve">Кодировка ключей </t>
  </si>
  <si>
    <t>за  июль 2021 года.</t>
  </si>
  <si>
    <t>Техобслуживание домофонов ( ворота )</t>
  </si>
  <si>
    <t>г.Хабаровск,ул.Лермонтова,д.11</t>
  </si>
  <si>
    <t>Санитарная уборка лестничных клеток,уборочных площадей и оборудования мест общего пользования п.1,2</t>
  </si>
  <si>
    <t>Санитарная уборка лестничных клеток,уборочных площадей и оборудования мест общего пользования п.1,2,3,4</t>
  </si>
  <si>
    <t>Санитарная уборка лестничных клеток,уборочных площадей и оборудования мест общего пользования п.1,2,3</t>
  </si>
  <si>
    <t>,</t>
  </si>
  <si>
    <t>г.Хабаровск, ул.Кооперативная,д.5</t>
  </si>
  <si>
    <t>Изготовление и установка урн</t>
  </si>
  <si>
    <t>Изготовление и установка лавочек</t>
  </si>
  <si>
    <t>Профилактические измерения и испытания электрооборудования , осветительной проводки и силовых кабелей</t>
  </si>
  <si>
    <t>г.Хабаровск,ул.Ленина,д.25</t>
  </si>
  <si>
    <t>г.Хабаровск,бульвар Амурский,д.46</t>
  </si>
  <si>
    <t>г.Хабаровск,ул.Постышева,д.8</t>
  </si>
  <si>
    <t>г.Хабаровск,ул.Петра Комарова,д.12</t>
  </si>
  <si>
    <t>Ремонт электрощитовой</t>
  </si>
  <si>
    <t>Замена светильников МОП</t>
  </si>
  <si>
    <t>Утепление фасада ( кв.4,10)</t>
  </si>
  <si>
    <t>Ремонт козырька над входом в подвал</t>
  </si>
  <si>
    <t>Ремонт водосточных труб п.1-14</t>
  </si>
  <si>
    <t>Ремонт козырька над балконом кв.42,43</t>
  </si>
  <si>
    <t>Установка почтовых ящиков</t>
  </si>
  <si>
    <t>г.Хабаровск,ул.Ким Ю Чена,д.30</t>
  </si>
  <si>
    <t>Разработка паспорта фасада МКД</t>
  </si>
  <si>
    <t>Устройство водоотлива карниза из гидрофобного раствора над помещением кв.84</t>
  </si>
  <si>
    <t>г.Хабаровск,ул.Карла Маркса,д.61</t>
  </si>
  <si>
    <t>Ремонт аварийного участка стены кв.№18</t>
  </si>
  <si>
    <t>Обследование причин промерзания стен кв№9</t>
  </si>
  <si>
    <t xml:space="preserve">Обследование подпорной стенки МКД </t>
  </si>
  <si>
    <t>Прочистка канализационного выпуска п.1</t>
  </si>
  <si>
    <t>Прочистка канализационного выпуска п.2</t>
  </si>
  <si>
    <t>Установка светодиодных светильников в п.37</t>
  </si>
  <si>
    <t>Видеонаблюдение за июнь</t>
  </si>
  <si>
    <t>Видеонаблюдение за июль</t>
  </si>
  <si>
    <t xml:space="preserve">             выполнения  ремонта жилого фонда ООО"УКЖКХ "Сервис-Центр" в счет возмещения доли эксплуатационных расходов за август 2021 г</t>
  </si>
  <si>
    <t>Принадлежность жилфонда</t>
  </si>
  <si>
    <t xml:space="preserve">31.08.2021г </t>
  </si>
  <si>
    <t>г.Хабаровск,ул.Постышева,д.10</t>
  </si>
  <si>
    <t>г.Хабаровск,бульвар Амурский,д.54</t>
  </si>
  <si>
    <t>г.Хабаровск,ул.Лермонтова,д.7</t>
  </si>
  <si>
    <t>г.Хабаровск,ул.Гоголя,д.15</t>
  </si>
  <si>
    <t>г.Хабаровск,ул.Мухина,д.23</t>
  </si>
  <si>
    <t>г.Хабаровск,ул.Мухина,д.14</t>
  </si>
  <si>
    <t>Ремонт деформационного шва кв.157</t>
  </si>
  <si>
    <t>Ремонт межпанельных швов кв.144,186</t>
  </si>
  <si>
    <t xml:space="preserve">г.Хабаровск, ул.Муравьева-Амурского,д.40 </t>
  </si>
  <si>
    <t>Ремонт фасада</t>
  </si>
  <si>
    <t>Косметический ремонт подъезда</t>
  </si>
  <si>
    <t>31.08.2021г</t>
  </si>
  <si>
    <t>Восстановительная стоимость за снос зеленых насаждений</t>
  </si>
  <si>
    <t>г.Хабаровск,ул.Лермонтова,д.36</t>
  </si>
  <si>
    <t>Изготовление и установка урн металлических возле подъездов</t>
  </si>
  <si>
    <t>Видеонаблюдение за август</t>
  </si>
  <si>
    <t xml:space="preserve">             выполнения  ремонта жилого фонда ООО"УКЖКХ "Сервис-Центр" в счет рекламы за август 2021 г</t>
  </si>
  <si>
    <t>Принадлежность  жилфонда</t>
  </si>
  <si>
    <t>г.Хабаровск,ул.Лермонтова,д.41</t>
  </si>
  <si>
    <t xml:space="preserve">               РЕЕСТР</t>
  </si>
  <si>
    <t>выполнения ремонта жилого фонда ООО "УКЖКХ "Сервис-Центр" в счет программы  УК на техническое обслуживание за январь 2021 года.</t>
  </si>
  <si>
    <t>Замена кнопок вызова на лифте</t>
  </si>
  <si>
    <t>г.Хабаровск,ул.Лермонтова,д.1ж</t>
  </si>
  <si>
    <t>г.Хабаровск,ул.Синельникова,д.2</t>
  </si>
  <si>
    <t>Прочистка канализационных выпусков п.1,5</t>
  </si>
  <si>
    <t>Укладка керамогранита во внутренней входной части жилого подъезда №5</t>
  </si>
  <si>
    <t>Ремонтные работы по креплению трубопровода после диагностирования ВДГО</t>
  </si>
  <si>
    <t>г.Хабаровск,ул.Карла Маркса,д.78</t>
  </si>
  <si>
    <t>Замена газового крана на газопроводе</t>
  </si>
  <si>
    <t>Полная поверка счетчика-расходомера РМ-5-Т д.32, замена индукционной катушки</t>
  </si>
  <si>
    <t>Полная поверка счетчика-расходомера РМ-5-Т д.40, замена индукционной катушки</t>
  </si>
  <si>
    <t>Поверка КТС-Б (пара) в связи с истечением межповерочного интервала</t>
  </si>
  <si>
    <t>Поверка КТС-Б (пара) в связи с истечением межповерочного интервала ( ввод 1)</t>
  </si>
  <si>
    <t>Замена блока питания БПИ-3В</t>
  </si>
  <si>
    <t>Поверка теплосчетчика КМ-5-4-80 в связи с истечением межповерочного интервала</t>
  </si>
  <si>
    <t>Поверка теплосчетчика КМ-5-4-80 в связи с истечением межповерочного интервала (ввод 2)</t>
  </si>
  <si>
    <t>Поверка теплосчетчика КМ-5-4-80 в связи с истечением межповерочного интервала (ввод 1)</t>
  </si>
  <si>
    <t>Поверка теплосчетчика КМ-5-4-50 в связи с истечением межповерочного интервала</t>
  </si>
  <si>
    <t xml:space="preserve">Поверка теплосчетчика КМ-5-4-80 в связи с истечением межповерочного интервала </t>
  </si>
  <si>
    <t>Полная поверка теплосчетчика КМ-5-4-80</t>
  </si>
  <si>
    <t>г.Хабаровск,ул.Владивостокская,д.49</t>
  </si>
  <si>
    <t>Внеочередная поверка  теплосчетчика КМ-5-4-80,аренда технологических вставок, поверка КТС-Б(пара) в связи с истечением межповерочного интервала</t>
  </si>
  <si>
    <t>Заключительная дезинфекция</t>
  </si>
  <si>
    <t>г.Хабаровск,ул.Ким Ю Чена,д.9а</t>
  </si>
  <si>
    <t>г.Хабаровск,ул.Шеронова,д.121</t>
  </si>
  <si>
    <t>г.Хабаровск,ул.Дикопольцева,д.76</t>
  </si>
  <si>
    <t>г.Хабаровск,ул.Карла Маркс а,д.43</t>
  </si>
  <si>
    <t>г.Хабаровск,ул.Лермонтова,д.17</t>
  </si>
  <si>
    <t>г.Хабаровск,ул.Фрунзе,д.58а</t>
  </si>
  <si>
    <t>г.Хабаровск,ул.Лермонтова,д.47</t>
  </si>
  <si>
    <t>г.Хабаровск,ул.Ленинградская,д.10</t>
  </si>
  <si>
    <t>г.Хабаровск,ул.Лермонтова,д.15</t>
  </si>
  <si>
    <t>г.Хабаровск,бульвар Амурский ,д.16</t>
  </si>
  <si>
    <t>г.Хабаровск,ул.Ленинградская,д.35а</t>
  </si>
  <si>
    <t>г.Хабаровск,ул.Посмтышева,д.10</t>
  </si>
  <si>
    <t>г.Хабаровск,ул.Ленинградская,д.7</t>
  </si>
  <si>
    <t>г.Хабаровск,ул.Калинина,10</t>
  </si>
  <si>
    <t>г.Хабаровск,ул.Калинина,12</t>
  </si>
  <si>
    <t>г.Хабаровск,пер.Доступный,д.18</t>
  </si>
  <si>
    <t>г.Хабаровск,ул.Лермонтова,д.51</t>
  </si>
  <si>
    <t>г.Хабаровск,ул.Лермонтова,д.18</t>
  </si>
  <si>
    <t>г.Хабаровск,ул.Войкова,д.18</t>
  </si>
  <si>
    <t>г.Хабаровск,ул.Ленинградская,д.35</t>
  </si>
  <si>
    <t>г.Хабаровск,пер.Облачный,д.64</t>
  </si>
  <si>
    <t>г.Хабаровск,бульвар Амурский,д.48</t>
  </si>
  <si>
    <t>г.Хабаровск,ул.Владивостокская,д.53</t>
  </si>
  <si>
    <t>г.Хабаровск, ул.Волочаевская,д.176</t>
  </si>
  <si>
    <t>г.Хабаровск,ул.Фрунзе,д.74</t>
  </si>
  <si>
    <t>г.Хабаровск,бульвар Амурский,д.52</t>
  </si>
  <si>
    <t>г.Хабаровск,ул.Лермонтова,д.49</t>
  </si>
  <si>
    <t>г.Хабаровск,ул.Панькова,д.24</t>
  </si>
  <si>
    <t>Изготовление табличек</t>
  </si>
  <si>
    <t>ИТОГО ПО ООО "УКЖКХ "Сервис-Центр":</t>
  </si>
  <si>
    <t>выполнения ремонта жилого фонда ООО "УКЖКХ "Сервис-Центр" в счет программы  УК на техническое обслуживание за февраль 2021 года.</t>
  </si>
  <si>
    <t>Изготовление стендов и табличек</t>
  </si>
  <si>
    <t>Изготовление стендов</t>
  </si>
  <si>
    <t>г.Хабаровск,ул.Лермонтова,д.35</t>
  </si>
  <si>
    <t>Поверка счетчика-расходомера РМ-5-Т д.40 в связи с истечением межповерочного интервала</t>
  </si>
  <si>
    <t>г.Хабаровск,ул.ул.Постышева,д.10</t>
  </si>
  <si>
    <t>Поверкасчетчика-расходомера РМ-5-Т д.32</t>
  </si>
  <si>
    <t>Поверка  теплосчетчика КМ-5-4-50- в связи с истечением межповерочного интервала</t>
  </si>
  <si>
    <t>Обследование причин замокания наружной стены кв.8</t>
  </si>
  <si>
    <t>г.Хабаровск,ул.Комсомольская,д.34</t>
  </si>
  <si>
    <t>Тепловизионное обследование наружных ограждающих конструкций в квартире  № 21</t>
  </si>
  <si>
    <t>Замена газового крана на вводе (ОУ) на инженерном оборудовании</t>
  </si>
  <si>
    <t>Замена участка внутридомового газопровода д.25мм</t>
  </si>
  <si>
    <t>Замена лифтовогоблока в п.4</t>
  </si>
  <si>
    <t>Замена лифтового блока в п.2</t>
  </si>
  <si>
    <t>Оценкасоответствия лифтов , отработавших назначенный срок службы</t>
  </si>
  <si>
    <t>Предоставление ИСОГД на земельные участки</t>
  </si>
  <si>
    <t>Г.Хабаровск,ул.Запарина,д.32</t>
  </si>
  <si>
    <t>г.Хабаровск,ул.Ленинградская,д.25а</t>
  </si>
  <si>
    <t>г.Хабаровск,ул.Некрасова,д.12</t>
  </si>
  <si>
    <t>г.Хабаровск,ул.Ленина,д.22а</t>
  </si>
  <si>
    <t>г.Хабаровск, бульвар Амурский,д.54</t>
  </si>
  <si>
    <t>г.Хабаровск, ул.Волочаевская,д.153</t>
  </si>
  <si>
    <t xml:space="preserve">г.Хабаровск,ул.Ленина,д.22 </t>
  </si>
  <si>
    <t>Услуги по работе экскаватора-погрузчика по уборке снега</t>
  </si>
  <si>
    <t>3,5ч</t>
  </si>
  <si>
    <t>Замена доводчика на железной двери п.1</t>
  </si>
  <si>
    <t>г.Хабаровск,ул.Краснодарская,д.31а</t>
  </si>
  <si>
    <t>выполнения ремонта жилого фонда ООО "УКЖКХ "Сервис-Центр" в счет программы  УК на техническое обслуживание за март 2021 года.</t>
  </si>
  <si>
    <t>г.Хабаровск,ул.ул.Ленинградская,д.25а</t>
  </si>
  <si>
    <t>г.Хабаровск,ул.Истомина,д.42а</t>
  </si>
  <si>
    <t>г.Хабаровск,ул.Дикопольцева,д.30</t>
  </si>
  <si>
    <t>Снятие показаний за 1 квартал</t>
  </si>
  <si>
    <t>Разработка дизайн-пректа благоустройства дворовой территории</t>
  </si>
  <si>
    <t>Замена газового крана кв42</t>
  </si>
  <si>
    <t>Замена газового крана кв 83</t>
  </si>
  <si>
    <t>г.Хабаровск,ул.Ленинградскаяч,д.10</t>
  </si>
  <si>
    <t>Замена линолиума в кабинах 2-х лифтов</t>
  </si>
  <si>
    <t>2,2м2</t>
  </si>
  <si>
    <t>Замена ограничителя скорости га 2-х лифтах</t>
  </si>
  <si>
    <t>Замена зеркала в кабине лифта  п.1</t>
  </si>
  <si>
    <t>За предоставление копии документов</t>
  </si>
  <si>
    <t>г.Хабаровск,ул.Нагишкина,д.7</t>
  </si>
  <si>
    <t>г.Хабаровск,ул.Нагишкина,д.11</t>
  </si>
  <si>
    <t>г.Хабаровск,ул.Ким Ю Чена,д.28</t>
  </si>
  <si>
    <t>Утепление входных дверей в п.1,4</t>
  </si>
  <si>
    <t>Заключительная дезинфекция подъездов</t>
  </si>
  <si>
    <t>г.Хабаровск,ул.Комсомольская,д.,38</t>
  </si>
  <si>
    <t>Вынос точек земельного участка</t>
  </si>
  <si>
    <t>г.Хабаровск,ул.Владивостокская,,д.51</t>
  </si>
  <si>
    <t>г.Хабаровск,ул.Лермонтова,д.1в</t>
  </si>
  <si>
    <t>Работы по изготовлению , установке козырьков на продухи-приямки</t>
  </si>
  <si>
    <t>Составление Акта границы раздела на теплосетях</t>
  </si>
  <si>
    <t>выполнения ремонта жилого фонда ООО "УКЖКХ "Сервис-Центр" в счет программы  УК на техническое обслуживание за апрель 2021 года.</t>
  </si>
  <si>
    <t>Стенд 0,824*0,52м</t>
  </si>
  <si>
    <t>Стенд 0,5*0,52м</t>
  </si>
  <si>
    <t>Табличка 0,2*0,8м</t>
  </si>
  <si>
    <t>Табличка 0,35*0,25м</t>
  </si>
  <si>
    <t>Замена канатоведущего шкива на лифтах 7,8 пп</t>
  </si>
  <si>
    <t>Замена моноблока на лифте п.2 , наладка линии диспетчерского контроля на лифтах</t>
  </si>
  <si>
    <t>Ремонт купе лифта</t>
  </si>
  <si>
    <t>г.Хабаровск,бульвар Амурский,д.40</t>
  </si>
  <si>
    <t>Замена ограничетиля скорости на лифте</t>
  </si>
  <si>
    <t xml:space="preserve">Заключительная дезинфекция подъезда </t>
  </si>
  <si>
    <t>Замена газового крана кв.9</t>
  </si>
  <si>
    <t>Прочистка канализационного выпуска п.4</t>
  </si>
  <si>
    <t>Прочистка и промывка стволов мусоропроводов , мусороприемных клапанов и камер п.1,2,3,4</t>
  </si>
  <si>
    <t>Прочистка и промывка стволов мусоропроводов , мусороприемных клапанов и камер п,2,3,4</t>
  </si>
  <si>
    <t>Прочистка и промывка стволов мусоропроводов , мусороприемных клапанов и камер п,2,3,1</t>
  </si>
  <si>
    <t>Прочистка и промывка стволов мусоропроводов , мусороприемных клапанов и камер п.1,2,3,4,5,6,7</t>
  </si>
  <si>
    <t>Прочистка и промывка стволов мусоропроводов , мусороприемных клапанов и камер п.1,2,3,4,5</t>
  </si>
  <si>
    <t>Прочистка и промывка стволов мусоропроводов , мусороприемных клапанов и камер п.1,2</t>
  </si>
  <si>
    <t>Прочистка и промывка стволов мусоропроводов , мусороприемных клапанов и камер п.1,2,6</t>
  </si>
  <si>
    <t>Прочистка и промывка стволов мусоропроводов , мусороприемных клапанов и камер п.2,3,5</t>
  </si>
  <si>
    <t>Прочистка и промывка стволов мусоропроводов , мусороприемных клапанов и камер п.6,5</t>
  </si>
  <si>
    <t>Прочистка и промывка стволов мусоропроводов , мусороприемных клапанов и камер п.1,2,3,4,5,6</t>
  </si>
  <si>
    <t>Прочистка и промывка стволов мусоропроводов , мусороприемных клапанов и камер п.1,2,3</t>
  </si>
  <si>
    <t>Прочистка и промывка стволов мусоропроводов , мусороприемных клапанов и камер п.1</t>
  </si>
  <si>
    <t>Прочистка и промывка стволов мусоропроводов , мусороприемных клапанов и камер п.3</t>
  </si>
  <si>
    <t>г.Хабаровск,ул.Постышева,д.22</t>
  </si>
  <si>
    <t>Санитарная уборка лестничных клеток , уборочных площадей и оборудования общего имущества , находящегося в подъездах № 1,2,4</t>
  </si>
  <si>
    <t>654м2</t>
  </si>
  <si>
    <t>г.Хабаровск,Уссурийский бульвар,д.20</t>
  </si>
  <si>
    <t xml:space="preserve">Замена блока питания </t>
  </si>
  <si>
    <t>г.Хабаровск,ул.Волочаевская,д.122,120,ул.Дзержинского,д.6,ул.Калинина,д.12,ул.Запарина,д.15,ул.Ленина,д.31,ул.Фрунзе,д.14</t>
  </si>
  <si>
    <t>Завоз земли</t>
  </si>
  <si>
    <t>7м3</t>
  </si>
  <si>
    <t>выполнения ремонта жилого фонда ООО "УКЖКХ "Сервис-Центр" в счет программы  УК на техническое обслуживание за май 2021 года.</t>
  </si>
  <si>
    <t>Санитарная уборка лестничных клеток ,уборочных площадей и оборудования общего имущества в подъездах № 1,2,3</t>
  </si>
  <si>
    <t>г.Хабаровск,пер.Саратовский,д.8</t>
  </si>
  <si>
    <t>Прочистка и промывка стволов мусоропроводов , мусороприемных  клапанов</t>
  </si>
  <si>
    <t>г.Хабаровск,ул.Дикопольцеева,д.51</t>
  </si>
  <si>
    <t>г.Хабаровск,ул.Дикопольцеева,д.64</t>
  </si>
  <si>
    <t>Изготовление стендов,табличек</t>
  </si>
  <si>
    <t>Оценка соответствия  лифтов , отработавших назначенный срок службы</t>
  </si>
  <si>
    <t>Ремонт лифта п.1</t>
  </si>
  <si>
    <t>Вынос точек земельного участка в натуру</t>
  </si>
  <si>
    <t>г.Хабаровск,пер.Гражданский,д.5</t>
  </si>
  <si>
    <t>Изготовление технического паспорта на МКД</t>
  </si>
  <si>
    <t>Ремонт межпанельных швов кв 158,189,162,166</t>
  </si>
  <si>
    <t>Ремонт межпанельных швов кв 1,5,9</t>
  </si>
  <si>
    <t>Ремонт межпанельных швов кв 112,115,118</t>
  </si>
  <si>
    <t>Ремонт межпанельных швов кв 19</t>
  </si>
  <si>
    <t>Установка мешка полиэфирного</t>
  </si>
  <si>
    <t>ИП Ханов Игорь Геннадьевич</t>
  </si>
  <si>
    <t>выполнения ремонта жилого фонда ООО "УКЖКХ "Сервис-Центр" в счет программы  УК на техническое обслуживание за июнь 2021 года.</t>
  </si>
  <si>
    <t>г.Хабаровск,ул.Демьяна Бедного,д.31</t>
  </si>
  <si>
    <t>Санитарная уборка лестничных клеток , уборочных площадей и оборудования общего имущества в п 1,2,3</t>
  </si>
  <si>
    <t>Прочистка и промывка стволов мусоропроводов и мусороприемных клапанов и камер</t>
  </si>
  <si>
    <t>Санитарная уборка лестничных клеток , уборочных площадей и оборудования общего имущества, находящегося в подъездах № 1,2</t>
  </si>
  <si>
    <t>Изготовление и установка лавочки  "Виктория ", урн</t>
  </si>
  <si>
    <t>Снятие показаний ПУ за 2-й квартал 2020г</t>
  </si>
  <si>
    <t>Усиление сварного шва на внутридомовом газопроводе</t>
  </si>
  <si>
    <t>Замена обратного клапана на системе ГВС</t>
  </si>
  <si>
    <t>г.Хабаровск,ул.Волочаевская,д.117</t>
  </si>
  <si>
    <t>Табличка</t>
  </si>
  <si>
    <t>Техническое обслуживание средств  пожарной сигнализации  и тревожного оповещения</t>
  </si>
  <si>
    <t>Замена распашного привода</t>
  </si>
  <si>
    <t xml:space="preserve">Выполнение кадастровых работ </t>
  </si>
  <si>
    <t xml:space="preserve">Вынос точек ганиц земельного участка </t>
  </si>
  <si>
    <t>Ремонт стены и потолка в кв.144</t>
  </si>
  <si>
    <t>Замена моноблока на лифте п.2</t>
  </si>
  <si>
    <t>Замена двигателя привода дверей кабины лифта  п.3</t>
  </si>
  <si>
    <t>Ремонт лифта п.2</t>
  </si>
  <si>
    <t>Изготовление электронной версии технического паспорта домовладения в системе ПДФ</t>
  </si>
  <si>
    <t>Изготовление копии поэтажного плана 8-го этажа жилого дома</t>
  </si>
  <si>
    <t>Ремонт межпанельных швов кв.17,19,21,23,25</t>
  </si>
  <si>
    <t>Составление Акта границ раздела на теплосетях</t>
  </si>
  <si>
    <t>выполнения ремонта жилого фонда ООО "УКЖКХ "Сервис-Центр" в счет программы  УК на техническое обслуживание за июль 2021года.</t>
  </si>
  <si>
    <t>Замена блока питания</t>
  </si>
  <si>
    <t>Изготовление стенда</t>
  </si>
  <si>
    <t>Табличка  адресная</t>
  </si>
  <si>
    <t>Предоставление копии документов(топосъемка)</t>
  </si>
  <si>
    <t>Прочистка канализационных выпусков п.1,2,3</t>
  </si>
  <si>
    <t>Устранение канализационного засора</t>
  </si>
  <si>
    <t>Санитарная уборка лестничных клеток,уборочных площадей и оборудования мест общего пользования п.1</t>
  </si>
  <si>
    <t>Санитарная уборка лестничных клеток,уборочных площадей и оборудования мест общего пользования п.1,2,3,4,5,6</t>
  </si>
  <si>
    <t xml:space="preserve">Замена модема КСПД-5G </t>
  </si>
  <si>
    <t>Замена блока питания БПИ-3В (ввод 2)</t>
  </si>
  <si>
    <t xml:space="preserve">Замена блока питания БПИ-3В </t>
  </si>
  <si>
    <t>Снос,омолаживание и санитарная обрезка деревьев</t>
  </si>
  <si>
    <t>г.Хабаровск,ул.Кооперативная,3д.5</t>
  </si>
  <si>
    <t>г.Хабаровск,бульвар Амурский,д.50</t>
  </si>
  <si>
    <t>г.Хабаровск,ул.Даниловского,д.14а</t>
  </si>
  <si>
    <t>г.Хабаровск,ул.Лермонтова,д.1г</t>
  </si>
  <si>
    <t>г.Хабаровск,ул.Ленинградская,д.,3</t>
  </si>
  <si>
    <t xml:space="preserve">г.Хабаровск,ул.Калинина,д.65 </t>
  </si>
  <si>
    <t>г.Хабаровск,ул.Ленинградская,д.,10</t>
  </si>
  <si>
    <t xml:space="preserve">г.Хабаровск,ул.Ленинградская,д.3 </t>
  </si>
  <si>
    <t xml:space="preserve">г.Хабаровск,ул.Лермонтова,д.5 </t>
  </si>
  <si>
    <t>г.Хабаровск,ул.Демьяна-Бедного,д.31</t>
  </si>
  <si>
    <t>Обследование балконной плиты покрытия кв №70</t>
  </si>
  <si>
    <t>Обследование полов и стен в кв№61</t>
  </si>
  <si>
    <t>Ремонт и гидрофобизация стеновых  панелей кв №20,24,28</t>
  </si>
  <si>
    <t>Ремонт стен и плиты лоджии кв №62</t>
  </si>
  <si>
    <t>выполнения ремонта жилого фонда ООО "УКЖКХ "Сервис-Центр" в счет программы  УК на техническое обслуживание за август 2021 года.</t>
  </si>
  <si>
    <t>Изготовление стендов на подъезд</t>
  </si>
  <si>
    <t>г.Хабаровск,ул.Льва Толстого,д.38</t>
  </si>
  <si>
    <t>г.Хабаровск,ул.Льва Толстого,д.38,ул.Демьяна Бедного,д.31</t>
  </si>
  <si>
    <t>Составление и оформление Акта границ раздела на теплосетях</t>
  </si>
  <si>
    <t>Прочистка канализационного выпуска п.1-4</t>
  </si>
  <si>
    <t>Ремонт купе лифта п.6</t>
  </si>
  <si>
    <t>Расчет восстановительной стоимости зеленых насаждений</t>
  </si>
  <si>
    <t>Санитарная уборка лестничных клеток , уборочных площадей и оборудования общего имущества п№3</t>
  </si>
  <si>
    <t>Санитарная уборка лестничных клеток , уборочных площадей и оборудования общего имущества п№1,2,3,4</t>
  </si>
  <si>
    <t>Санитарная уборка лестничных клеток , уборочных площадей и оборудования общего имущества п№1,2</t>
  </si>
  <si>
    <t>Прочистка и промывка стволов мусоропроводов , мусороприемных клапанов  и камер</t>
  </si>
  <si>
    <t xml:space="preserve">             выполнения  ремонта жилого фонда ООО"УКЖКХ "Сервис-Центр" в счет возмещения доли эксплуатационных расходови за сентябрь 2021г </t>
  </si>
  <si>
    <t>30.09.2021г</t>
  </si>
  <si>
    <t>Техобслуживание домофонов (ворота)</t>
  </si>
  <si>
    <t>Прочистка  канализационного выпуска</t>
  </si>
  <si>
    <t>Прочистка  канализационного выпуска п,4</t>
  </si>
  <si>
    <t>г.Хабаровск,ул.Тургенева,д.62</t>
  </si>
  <si>
    <t>Санитарная уборка лестничных клеток , уборочных площадей и оборудования общего имущества п.1-4</t>
  </si>
  <si>
    <t>Санитарная уборка лестничных клеток , уборочных площадей и оборудования общего имущества п.1-6</t>
  </si>
  <si>
    <t>Санитарная уборка лестничных клеток , уборочных площадей и оборудования общего имущества п.1-5</t>
  </si>
  <si>
    <t>Санитарная уборка лестничных клеток , уборочных площадей и оборудования общего имущества п.1-3</t>
  </si>
  <si>
    <t>Санитарная уборка лестничных клеток , уборочных площадей и оборудования общего имущества п.1,2</t>
  </si>
  <si>
    <t>Видеонаблюдение за сентябрь</t>
  </si>
  <si>
    <t>Переустановка световой опоры во дворе МКД</t>
  </si>
  <si>
    <t>Установка скамеек во дворе МКД</t>
  </si>
  <si>
    <t>Итого по ООО"Гейзерстрой":</t>
  </si>
  <si>
    <t>Ремонт аварийного участка перекрытия над кв.21</t>
  </si>
  <si>
    <t>Замена розлива отопления , изоляция труб</t>
  </si>
  <si>
    <t>Ремонт балкона</t>
  </si>
  <si>
    <t xml:space="preserve">             выполнения  ремонта жилого фонда ООО"УКЖКХ "Сервис-Центр" в счет рекламы за сентябрь 2021г </t>
  </si>
  <si>
    <t>Адрес</t>
  </si>
  <si>
    <t>г.Хабаровск,ул.Дикопольцева,д.51</t>
  </si>
  <si>
    <t xml:space="preserve">             выполнения  ремонта жилого фонда ООО"УКЖКХ "Сервис-Центр" в счет возмещения доли эксплуатационных расходов за октябрь 2021г</t>
  </si>
  <si>
    <t>29.10.2021г</t>
  </si>
  <si>
    <t>Организационные мероприятия по изготовлению проекта увеличения мощности электроснабжения с согласованием в АО "ХГЭС" по объекту "жилой дом"</t>
  </si>
  <si>
    <t>Ремонт межпанельных швов  кв 4,14,18</t>
  </si>
  <si>
    <t>Замена сидения на качелях</t>
  </si>
  <si>
    <t>Устройство освещения над подъездами</t>
  </si>
  <si>
    <t>г.Хабаровск,ул.Дзержинского,д.45а</t>
  </si>
  <si>
    <t>Проведение диагностики , демонтаж модема,замена модема на новый с последующим монтажом и диагностикой работоспособности</t>
  </si>
  <si>
    <t>Полная поверка теплосчетчика КМ-5-4-50 (ввод 4), профилактический ремонт</t>
  </si>
  <si>
    <t>Полная поверка теплосчетчика КМ-5-4-50 (ввод 7), профилактический ремонт</t>
  </si>
  <si>
    <t>Полная поверка теплосчетчика КМ-5-4-50 (ввод 1), профилактический ремонт</t>
  </si>
  <si>
    <t>Полная поверка теплосчетчика КМ-5-4-50 , замена платы процессорного модуля</t>
  </si>
  <si>
    <t>г.Хабаровск,ул.Запарина,д.,32</t>
  </si>
  <si>
    <t>Полная поверка теплосчетчика КМ-5-4-50 (ввод 3), профилактический ремонт</t>
  </si>
  <si>
    <t>Полная поверка теплосчетчика КМ-5-4-50 (ввод 2), профилактический ремонт</t>
  </si>
  <si>
    <t>Работы по диагностике , ремонту насоса</t>
  </si>
  <si>
    <t>Замена блока питания на новый с последующим монтажом и диагностикой работоспособности</t>
  </si>
  <si>
    <t>Замена блока питания на новый с последующим монтажом и диагностикой работоспособности ( ввод 1)</t>
  </si>
  <si>
    <t>Замена блока питания на новый с последующим монтажом и диагностикой работоспособности ( ввод 2)</t>
  </si>
  <si>
    <t xml:space="preserve">Замена блока питания на новый с последующим монтажом и диагностикой работоспособности </t>
  </si>
  <si>
    <t>г.Хабаровск,бульвапр Уссурийский,д.4</t>
  </si>
  <si>
    <t>г.Хабаровск,бульвапр Уссурийский,д.15</t>
  </si>
  <si>
    <t>Проведение диагностики , демонтаж модема , замена модема на новый и диагностикой работоспособности</t>
  </si>
  <si>
    <t>Проведение диагностики , демонтаж модема , замена модема на новый и диагностикой работоспособности(ввод 1)</t>
  </si>
  <si>
    <t>Проведение диагностики , демонтаж модема , замена модема на новый и диагностикой работоспособности(ввод 2)</t>
  </si>
  <si>
    <t>Замена блока питания на новый , диагностика работоспособности</t>
  </si>
  <si>
    <t>Изготовление , установка ограждения</t>
  </si>
  <si>
    <t>г.Хабаровск.ул.Волочаевская,д.166</t>
  </si>
  <si>
    <t>г.Хабаровск,кл.Пушкина,д.47</t>
  </si>
  <si>
    <t>Изготовление,установка поручня у подъезда №1</t>
  </si>
  <si>
    <t>Изготовление и установка урн возле подъездов</t>
  </si>
  <si>
    <t>г.Хабаровск,ул.Корасина,д.5</t>
  </si>
  <si>
    <t>г.Хабаровск,ул.Корасина,д.5а</t>
  </si>
  <si>
    <t>Обследование наружных стен кв 37</t>
  </si>
  <si>
    <t>Обследование балкона кв 12</t>
  </si>
  <si>
    <t>Обследование балкона кв 8</t>
  </si>
  <si>
    <t xml:space="preserve">Технологическое присоединение к электрическим сетям </t>
  </si>
  <si>
    <t>Текущий ремонт системы ГВС</t>
  </si>
  <si>
    <t>Текущий ремонт системы отопления</t>
  </si>
  <si>
    <t>г.Хабаровск,бульвап Амурский,д.48</t>
  </si>
  <si>
    <t>Прочистка канализационного выпуска п.1,2,3</t>
  </si>
  <si>
    <t>Видеонаблюдение за октябрь</t>
  </si>
  <si>
    <t xml:space="preserve">             выполнения  ремонта жилого фонда ООО"УКЖКХ "Сервис-Центр" в счет рекламы за октябрь 2021г</t>
  </si>
  <si>
    <t>Полная поверка теплосчетчика.Профилактический ремонт с целью обеспечения надежности работы КМ</t>
  </si>
  <si>
    <t>Замена блока питания на новый с диагностикой работоспособности</t>
  </si>
  <si>
    <t>г.Зхабаровск,ул.Запарина,д.30</t>
  </si>
  <si>
    <t>Замена блока питания на новый с диагностикой работоспособности(ввод 2)</t>
  </si>
  <si>
    <t>Замена блоков питания на новые с диагностикой работоспособности</t>
  </si>
  <si>
    <t>Проведение диагностики , замена модема , диагностика работоспособности</t>
  </si>
  <si>
    <t>Полная поверка теплосчетчика,профилактический ремонт</t>
  </si>
  <si>
    <t>г.Хабаровск,ул.Лермонтова,д.1б</t>
  </si>
  <si>
    <t>г.Хабаровск,ул.Комсомольская,д.30</t>
  </si>
  <si>
    <t>г.Хабаровск,ул.Ленина,д.83г</t>
  </si>
  <si>
    <t>Обследование балкона кв.30</t>
  </si>
  <si>
    <t>г.Хабаровск,кл.Карла Маркса,д.43</t>
  </si>
  <si>
    <t>Текущий ремонт автоматизированного теплового пункта на ГВС</t>
  </si>
  <si>
    <t>Прочистка канализационных выпусков п 3,4</t>
  </si>
  <si>
    <t xml:space="preserve">             выполнения  ремонта жилого фонда ООО"УКЖКХ "Сервис-Центр" в счет рекламы за ноябрь 2021 г</t>
  </si>
  <si>
    <t>30.11.2021г</t>
  </si>
  <si>
    <t>Обработка комбинированными противогололедными реагентами дворовых территорий и пешеходных зон</t>
  </si>
  <si>
    <t>Очистка подвала</t>
  </si>
  <si>
    <t>Иньектирование пенополиуретановой пеной наружной стены в кв 96</t>
  </si>
  <si>
    <t>Электромонтажные работы (подъезды 2,4)</t>
  </si>
  <si>
    <t>Ремонт межпанельных швов кв 33</t>
  </si>
  <si>
    <t xml:space="preserve">Электромонтажные работы </t>
  </si>
  <si>
    <t>Очистка дворовой территории от снега и снежной наледи</t>
  </si>
  <si>
    <t>г.Хабаровск,бульвар Амурский.,д.16</t>
  </si>
  <si>
    <t>г.Хабаровск,бульвар Амурский.,д.46</t>
  </si>
  <si>
    <t xml:space="preserve">             выполнения  ремонта жилого фонда ООО"УКЖКХ "Сервис-Центр" в счет возмещения доли эксплуатационных расходов за ноябрь 2021 г</t>
  </si>
  <si>
    <t>Ремонт деформационного шва</t>
  </si>
  <si>
    <t>Электромонтажные работы</t>
  </si>
  <si>
    <t>Замена сиденья на качелях</t>
  </si>
  <si>
    <t>Электромонтажные работы (подъезды 2,7)</t>
  </si>
  <si>
    <t>Косметический ремонт подъезда №4</t>
  </si>
  <si>
    <t>Профилактический ремонт с целью обеспечения надежности работы РМ</t>
  </si>
  <si>
    <t>Профилактический ремонт с целью обеспечения надежности работы РМ,полная поверка счетчика-расходомера РМ-5-Т</t>
  </si>
  <si>
    <t>Усиление аварийной плиты балкона над кв 30</t>
  </si>
  <si>
    <t>Прочистка канализационного засора</t>
  </si>
  <si>
    <t>Организационные мероприятия по изготовлению проекта для замены ВРУ</t>
  </si>
  <si>
    <t>Ремонт лифтового оборудования</t>
  </si>
  <si>
    <t>г.Хабаровскул.Муравьева-Амурского,д.50</t>
  </si>
  <si>
    <t>Смена электросчетчика</t>
  </si>
  <si>
    <t>Косметический ремонт подъездов №1,2</t>
  </si>
  <si>
    <t>29.11.2021г</t>
  </si>
  <si>
    <t>Видеонаблюдение за ноябрь</t>
  </si>
  <si>
    <t xml:space="preserve">             выполнения  ремонта жилого фонда ООО"УКЖКХ "Сервис-Центр" в счет возмещения доли эксплуатационных расходов за декабрь 2021г</t>
  </si>
  <si>
    <t>30.12.2021г</t>
  </si>
  <si>
    <t xml:space="preserve">Заключение специалиста </t>
  </si>
  <si>
    <t>Услуги самосвала, экскаватора (очистка и вывоз снега)</t>
  </si>
  <si>
    <t>Услуги самосвала,экскаватора (очистка и вывоз снега)</t>
  </si>
  <si>
    <t>Организационные мероприятия по изготовлению проекта электроэнергии согласно ТУ №1938 с согласованием               в АО "ХГЭС"</t>
  </si>
  <si>
    <t>Организационные мероприятия по изготовлению проекта по увеличению мощности электроснабжения  , с согласованием в АО "ХГЭС"</t>
  </si>
  <si>
    <t>Устройство плитки в тамбуре п№1</t>
  </si>
  <si>
    <t>г.Хабаровск,ул.Запарина,д.15</t>
  </si>
  <si>
    <t>Снос,формовочная и санитарная обрезка  деревьев</t>
  </si>
  <si>
    <t>Установка входной аллюминиевой группы,п.2, Установка двери стальной</t>
  </si>
  <si>
    <t>г.Хабаровск,улКалинина,д.10</t>
  </si>
  <si>
    <t>Подключение распашных ворот приводов</t>
  </si>
  <si>
    <t>Ремонт шлагбаума</t>
  </si>
  <si>
    <t>Видеонаблюдение за декабрь</t>
  </si>
  <si>
    <t xml:space="preserve">             выполнения  ремонта жилого фонда ООО"УКЖКХ "Сервис-Центр" в счет рекламы за 2021г </t>
  </si>
  <si>
    <t>г.Хабаровск,улю.Комсомольская,д.34</t>
  </si>
  <si>
    <t>Установка аллюминиевой входной группы , подъезд 2</t>
  </si>
  <si>
    <t>Установка аллюминиевой входной группы , подъезд 3</t>
  </si>
  <si>
    <t>Установка аллюминиевой входной группы , подъезд 1</t>
  </si>
  <si>
    <t>Установка аллюминиевой входной группы , подъезд 4</t>
  </si>
  <si>
    <t>г.Хабаровск,бульвар Уссурийский , д.4</t>
  </si>
  <si>
    <t>г.Хабаровск,бульвар Амурский,д.8</t>
  </si>
  <si>
    <t>г.Хабаровск,ул.Дикопольцева,д.74</t>
  </si>
  <si>
    <t>г.Хабаровск,ул.Дикопольцева,д.74а</t>
  </si>
  <si>
    <t>г.Хабаровск,ул.Краснодарская,д.,31а</t>
  </si>
  <si>
    <t>г.Хабаровск,ул.Муравьева,д.13</t>
  </si>
  <si>
    <t>г.Хабаровск,ул.Муравьева,д.11</t>
  </si>
  <si>
    <t>г.Хабаровск,ул.Калинина,д.38а</t>
  </si>
  <si>
    <t>г.Хабаровск,ул.Ленина,д.,31</t>
  </si>
  <si>
    <t>г.Хабаровск,ул.Фрунзе,.д.3</t>
  </si>
  <si>
    <t>Техническое обслуживание подъездного домофона за октябрь</t>
  </si>
  <si>
    <t>Техническое обслуживание подъездного домофона за ноябрь</t>
  </si>
  <si>
    <t>за декабрь 2021 года.</t>
  </si>
  <si>
    <t>г.Хабаровск,ул.Муравьева-умурского,д.11</t>
  </si>
  <si>
    <t>Установка алюминиевой  входной группы , подъезд 2</t>
  </si>
  <si>
    <t>выполнения ремонта жилого фонда ООО "УКЖКХ "Сервис-Центр" в счет программы  УК на техническое обслуживание за сентябрь 2021 года.</t>
  </si>
  <si>
    <t>Прочистка и промывка стволов мусоропроводов , мусороприёмных клапанов и камер в подъездах № 1</t>
  </si>
  <si>
    <t>Прочистка и промывка стволов мусоропроводов , мусороприёмных клапанов и камер в подъездах № 1,2,3,4</t>
  </si>
  <si>
    <t>Прочистка и промывка стволов мусоропроводов , мусороприёмных клапанов и камер в подъездах № 1,2</t>
  </si>
  <si>
    <t>Прочистка и промывка стволов мусоропроводов , мусороприёмных клапанов и камер в подъездах № 1,2,3,4,5,6,7</t>
  </si>
  <si>
    <t>Прочистка и промывка стволов мусоропроводов , мусороприёмных клапанов и камер в подъездах № 1,2,3,4,5</t>
  </si>
  <si>
    <t>Прочистка и промывка стволов мусоропроводов , мусороприёмных клапанов и камер в подъездах №1,2,3,4,5,6,7</t>
  </si>
  <si>
    <t>Прочистка и промывка стволов мусоропроводов , мусороприёмных клапанов и камер в подъездах № 1,2,3</t>
  </si>
  <si>
    <t>Прочистка и промывка стволов мусоропроводов , мусороприёмных клапанов и камер в подъездах № 1,2,3,4,5,6</t>
  </si>
  <si>
    <t>г.Хабаровск,пер.Ростовсий,д.7</t>
  </si>
  <si>
    <t>г.Хабаровск,пер.Ростовсий,д.5</t>
  </si>
  <si>
    <t>Прочистка и промывка стволов мусоропроводов , мусороприёмных клапанов и камер в подъездах № 5,6</t>
  </si>
  <si>
    <t>Прочистка и промывка стволов мусоропроводов , мусороприёмных клапанов и камер в подъездах № 5,2,3</t>
  </si>
  <si>
    <t>Прочистка и промывка стволов мусоропроводов , мусороприёмных клапанов и камер в подъездах № 1,2,6</t>
  </si>
  <si>
    <t>Изготовление , установка и бетонирование кованного ограждения</t>
  </si>
  <si>
    <t>Изготовление , установка и бетонирование  ограждения</t>
  </si>
  <si>
    <t>Изготовление стенда 0,8*0,52 м</t>
  </si>
  <si>
    <t>г.Хабаровск,ул.Волочаевская,д.160</t>
  </si>
  <si>
    <t>Таблички</t>
  </si>
  <si>
    <t>Табличка - аншлаг</t>
  </si>
  <si>
    <t>Стенд 0,9*0,95м</t>
  </si>
  <si>
    <t xml:space="preserve">Стенд  </t>
  </si>
  <si>
    <t>Снятие показаний ОДПУ и ИПУ за 3квартал</t>
  </si>
  <si>
    <t>г.Хабаровск, ул.Волочаевская,д.120</t>
  </si>
  <si>
    <t>Оценка соответствия лифтов , отработавших назначенный срок службы в форме обследования</t>
  </si>
  <si>
    <t>Ремонтные работы по креплению газопровода после диагностирования ВДГО</t>
  </si>
  <si>
    <t xml:space="preserve">Уборка территории контейнерной площадки </t>
  </si>
  <si>
    <t>Изготовление технической документации на техническое подполье   жилого дома</t>
  </si>
  <si>
    <t>выполнения ремонта жилого фонда ООО "УКЖКХ "Сервис-Центр" в счет программы  УК на техническое обслуживание за октябрь 2021года.</t>
  </si>
  <si>
    <t>гХабаровск,ул.Гамарника,д.15</t>
  </si>
  <si>
    <t>Ремонтные работы по креплению газопровода на внутридомовом газовом оборудовании</t>
  </si>
  <si>
    <t>Работы по изготовлению и монтажу ограждений крылец</t>
  </si>
  <si>
    <t>Изготовление и установка ограждения</t>
  </si>
  <si>
    <t>Очистка подвального помещения от строительного и крупногабаритного мусора, стекловаты, деревянных стропильных основ,изделий из стекла , кгм</t>
  </si>
  <si>
    <t>Изготовление информационных стендов</t>
  </si>
  <si>
    <t>г.Хабаровск,ул.Шеронова,д.121,123</t>
  </si>
  <si>
    <t>Ремонт въезда</t>
  </si>
  <si>
    <t>г.Хабаровск,пер.Гражданский,д.15</t>
  </si>
  <si>
    <t>Укрепление буферов под кабиной лифта п.3</t>
  </si>
  <si>
    <t>Обследование оконных проемов подъезда №2</t>
  </si>
  <si>
    <t xml:space="preserve">Обследование  </t>
  </si>
  <si>
    <t>Обследование причин деформации пола в кв.7</t>
  </si>
  <si>
    <t>Установка полусфер на дворовой территории</t>
  </si>
  <si>
    <t>выполнения ремонта жилого фонда ООО "УКЖКХ "Сервис-Центр" в счет программы  УК на техническое обслуживание за ноябрь 2021 года.</t>
  </si>
  <si>
    <t xml:space="preserve">Изготовление стендов </t>
  </si>
  <si>
    <t xml:space="preserve">Изготовление табличек </t>
  </si>
  <si>
    <t>Монтаж лампы сигнальной</t>
  </si>
  <si>
    <t>Замена газового крана</t>
  </si>
  <si>
    <t>г.Хабаровск,ул.Комсомольс кая,д.53</t>
  </si>
  <si>
    <t>г.Хабаровск,ул.ул.Ленинградская,д.36</t>
  </si>
  <si>
    <t>г.Хабаровск,бульвар Уссурийский ,д.20</t>
  </si>
  <si>
    <t>г.Хабаровск,ул.Дкопольцева,д.45</t>
  </si>
  <si>
    <t>г.Хабаровск,бульвар амурский,д.16</t>
  </si>
  <si>
    <t>г.Хабаровск,бульвар Амурский ,д.46</t>
  </si>
  <si>
    <t>Замена линии диспетчерской связи на лифтах</t>
  </si>
  <si>
    <t>Ремонт линии диспетчерской связи на лифтах</t>
  </si>
  <si>
    <t xml:space="preserve">   г.Хабаровск,ул.Гайдара.д.12</t>
  </si>
  <si>
    <t>Ремонт купе лифта п.5</t>
  </si>
  <si>
    <t>Предоставление копии документа-топосьемка</t>
  </si>
  <si>
    <t>Ремонт контейнерной площадки</t>
  </si>
  <si>
    <t>г.Хабаровск,ул.Ленина,д.83д</t>
  </si>
  <si>
    <t>г.Хабаровск, жилмассив</t>
  </si>
  <si>
    <t>Замена мешка</t>
  </si>
  <si>
    <t>Клининг МОП</t>
  </si>
  <si>
    <t>выполнения ремонта жилого фонда ООО "УКЖКХ "Сервис-Центр" в счет программы  УК на техническое обслуживание за декабрь 2021 года.</t>
  </si>
  <si>
    <t>Снятие показаний ОДПУ и ИПУ за 4 квартал</t>
  </si>
  <si>
    <t>Замена двигателя привода дверей кабины</t>
  </si>
  <si>
    <t>Ремонт купе лифта п.4</t>
  </si>
  <si>
    <t>Замена зеркала в кабине лифта</t>
  </si>
  <si>
    <t>Механизированная очистка крыш от сосулек</t>
  </si>
  <si>
    <t>ул.Запарина,д.1а</t>
  </si>
  <si>
    <t>ул.Шеронова,д.63</t>
  </si>
  <si>
    <t>Уборка снега экскаватором-погрузчиком</t>
  </si>
  <si>
    <t>г.Хабаровск,ул.Дзержинского,д6</t>
  </si>
  <si>
    <t>Разработка дизайн-проекта двора</t>
  </si>
  <si>
    <t>Амурский бульвар,10</t>
  </si>
  <si>
    <t>Амурский бульвар,36</t>
  </si>
  <si>
    <t>Амурский бульвар,38</t>
  </si>
  <si>
    <t>Амурский бульвар,40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</si>
</sst>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2"/>
      <name val="Arial Cyr"/>
      <family val="0"/>
    </font>
    <font>
      <sz val="10.5"/>
      <color indexed="8"/>
      <name val="Calibri"/>
      <family val="2"/>
    </font>
    <font>
      <sz val="11"/>
      <color indexed="8"/>
      <name val="Arial Cyr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sz val="11"/>
      <color theme="1"/>
      <name val="Arial Cyr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>
      <alignment/>
      <protection/>
    </xf>
    <xf numFmtId="0" fontId="4" fillId="0" borderId="16" xfId="52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3" fillId="0" borderId="16" xfId="5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3" fillId="0" borderId="16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2" fontId="4" fillId="0" borderId="16" xfId="52" applyNumberFormat="1" applyFont="1" applyFill="1" applyBorder="1" applyAlignment="1">
      <alignment horizontal="center"/>
      <protection/>
    </xf>
    <xf numFmtId="0" fontId="3" fillId="0" borderId="16" xfId="52" applyFont="1" applyFill="1" applyBorder="1">
      <alignment/>
      <protection/>
    </xf>
    <xf numFmtId="2" fontId="4" fillId="0" borderId="0" xfId="52" applyNumberFormat="1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center" vertical="center" wrapText="1"/>
    </xf>
    <xf numFmtId="2" fontId="3" fillId="0" borderId="12" xfId="52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6" xfId="52" applyFont="1" applyFill="1" applyBorder="1" applyAlignment="1">
      <alignment horizontal="center" vertical="center" wrapText="1"/>
      <protection/>
    </xf>
    <xf numFmtId="2" fontId="4" fillId="0" borderId="12" xfId="52" applyNumberFormat="1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0" fontId="6" fillId="0" borderId="0" xfId="52" applyFont="1" applyFill="1" applyAlignment="1">
      <alignment/>
      <protection/>
    </xf>
    <xf numFmtId="0" fontId="5" fillId="0" borderId="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>
      <alignment/>
      <protection/>
    </xf>
    <xf numFmtId="2" fontId="5" fillId="0" borderId="16" xfId="52" applyNumberFormat="1" applyFont="1" applyFill="1" applyBorder="1" applyAlignment="1">
      <alignment horizontal="center"/>
      <protection/>
    </xf>
    <xf numFmtId="0" fontId="6" fillId="0" borderId="12" xfId="52" applyFont="1" applyFill="1" applyBorder="1">
      <alignment/>
      <protection/>
    </xf>
    <xf numFmtId="0" fontId="6" fillId="0" borderId="16" xfId="52" applyFont="1" applyFill="1" applyBorder="1" applyAlignment="1">
      <alignment horizontal="center"/>
      <protection/>
    </xf>
    <xf numFmtId="2" fontId="6" fillId="0" borderId="16" xfId="52" applyNumberFormat="1" applyFont="1" applyFill="1" applyBorder="1" applyAlignment="1">
      <alignment horizontal="center"/>
      <protection/>
    </xf>
    <xf numFmtId="0" fontId="5" fillId="0" borderId="16" xfId="52" applyFont="1" applyFill="1" applyBorder="1">
      <alignment/>
      <protection/>
    </xf>
    <xf numFmtId="0" fontId="4" fillId="0" borderId="12" xfId="52" applyFont="1" applyFill="1" applyBorder="1" applyAlignment="1">
      <alignment horizontal="center"/>
      <protection/>
    </xf>
    <xf numFmtId="2" fontId="44" fillId="0" borderId="12" xfId="52" applyNumberFormat="1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/>
      <protection/>
    </xf>
    <xf numFmtId="0" fontId="4" fillId="0" borderId="16" xfId="52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2" fontId="5" fillId="0" borderId="12" xfId="52" applyNumberFormat="1" applyFont="1" applyFill="1" applyBorder="1" applyAlignment="1">
      <alignment horizontal="center"/>
      <protection/>
    </xf>
    <xf numFmtId="2" fontId="6" fillId="0" borderId="12" xfId="52" applyNumberFormat="1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4" fillId="0" borderId="16" xfId="52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4" fontId="3" fillId="0" borderId="12" xfId="52" applyNumberFormat="1" applyFont="1" applyFill="1" applyBorder="1" applyAlignment="1">
      <alignment horizontal="center" vertical="center"/>
      <protection/>
    </xf>
    <xf numFmtId="14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 applyBorder="1" applyAlignment="1">
      <alignment/>
      <protection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horizontal="center"/>
      <protection/>
    </xf>
    <xf numFmtId="0" fontId="3" fillId="0" borderId="21" xfId="52" applyFont="1" applyFill="1" applyBorder="1" applyAlignment="1">
      <alignment horizontal="center"/>
      <protection/>
    </xf>
    <xf numFmtId="0" fontId="3" fillId="0" borderId="18" xfId="52" applyFont="1" applyFill="1" applyBorder="1" applyAlignment="1">
      <alignment horizontal="center"/>
      <protection/>
    </xf>
    <xf numFmtId="0" fontId="4" fillId="0" borderId="19" xfId="52" applyFont="1" applyFill="1" applyBorder="1" applyAlignment="1">
      <alignment horizontal="center"/>
      <protection/>
    </xf>
    <xf numFmtId="14" fontId="3" fillId="0" borderId="16" xfId="52" applyNumberFormat="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/>
    </xf>
    <xf numFmtId="2" fontId="45" fillId="0" borderId="16" xfId="0" applyNumberFormat="1" applyFont="1" applyFill="1" applyBorder="1" applyAlignment="1">
      <alignment horizontal="center"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9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3" fillId="0" borderId="20" xfId="52" applyFont="1" applyFill="1" applyBorder="1">
      <alignment/>
      <protection/>
    </xf>
    <xf numFmtId="0" fontId="3" fillId="0" borderId="21" xfId="52" applyFont="1" applyFill="1" applyBorder="1" applyAlignment="1">
      <alignment vertical="center" wrapText="1"/>
      <protection/>
    </xf>
    <xf numFmtId="0" fontId="3" fillId="0" borderId="18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/>
      <protection/>
    </xf>
    <xf numFmtId="0" fontId="4" fillId="0" borderId="11" xfId="52" applyFont="1" applyFill="1" applyBorder="1">
      <alignment/>
      <protection/>
    </xf>
    <xf numFmtId="2" fontId="44" fillId="0" borderId="16" xfId="52" applyNumberFormat="1" applyFont="1" applyFill="1" applyBorder="1" applyAlignment="1">
      <alignment horizontal="center"/>
      <protection/>
    </xf>
    <xf numFmtId="0" fontId="44" fillId="0" borderId="16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/>
      <protection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/>
      <protection/>
    </xf>
    <xf numFmtId="0" fontId="3" fillId="0" borderId="21" xfId="52" applyFont="1" applyFill="1" applyBorder="1" applyAlignment="1">
      <alignment horizontal="center"/>
      <protection/>
    </xf>
    <xf numFmtId="0" fontId="3" fillId="0" borderId="18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7"/>
  <sheetViews>
    <sheetView zoomScalePageLayoutView="0" workbookViewId="0" topLeftCell="A1583">
      <selection activeCell="F1597" sqref="F1597"/>
    </sheetView>
  </sheetViews>
  <sheetFormatPr defaultColWidth="9.140625" defaultRowHeight="15"/>
  <cols>
    <col min="1" max="1" width="3.7109375" style="0" customWidth="1"/>
    <col min="2" max="2" width="25.140625" style="46" customWidth="1"/>
    <col min="3" max="3" width="37.421875" style="46" customWidth="1"/>
    <col min="4" max="4" width="23.28125" style="46" customWidth="1"/>
    <col min="5" max="5" width="12.8515625" style="46" customWidth="1"/>
    <col min="6" max="6" width="13.28125" style="46" customWidth="1"/>
  </cols>
  <sheetData>
    <row r="1" spans="1:6" ht="15">
      <c r="A1" s="8"/>
      <c r="B1" s="8"/>
      <c r="C1" s="8"/>
      <c r="D1" s="8"/>
      <c r="E1" s="9"/>
      <c r="F1" s="9"/>
    </row>
    <row r="2" spans="1:6" ht="15">
      <c r="A2" s="10"/>
      <c r="B2" s="10"/>
      <c r="C2" s="11"/>
      <c r="D2" s="11" t="s">
        <v>0</v>
      </c>
      <c r="E2" s="10"/>
      <c r="F2" s="10"/>
    </row>
    <row r="3" spans="1:6" ht="15">
      <c r="A3" s="169" t="s">
        <v>1</v>
      </c>
      <c r="B3" s="169"/>
      <c r="C3" s="169"/>
      <c r="D3" s="169"/>
      <c r="E3" s="169"/>
      <c r="F3" s="169"/>
    </row>
    <row r="4" spans="1:6" ht="15">
      <c r="A4" s="12"/>
      <c r="B4" s="12"/>
      <c r="C4" s="13"/>
      <c r="D4" s="13" t="s">
        <v>2</v>
      </c>
      <c r="E4" s="12"/>
      <c r="F4" s="12"/>
    </row>
    <row r="5" spans="1:6" ht="15" customHeight="1">
      <c r="A5" s="14" t="s">
        <v>3</v>
      </c>
      <c r="B5" s="1"/>
      <c r="C5" s="14" t="s">
        <v>4</v>
      </c>
      <c r="D5" s="170" t="s">
        <v>5</v>
      </c>
      <c r="E5" s="1" t="s">
        <v>6</v>
      </c>
      <c r="F5" s="127" t="s">
        <v>7</v>
      </c>
    </row>
    <row r="6" spans="1:6" ht="15">
      <c r="A6" s="16" t="s">
        <v>8</v>
      </c>
      <c r="B6" s="2" t="s">
        <v>9</v>
      </c>
      <c r="C6" s="2" t="s">
        <v>10</v>
      </c>
      <c r="D6" s="171"/>
      <c r="E6" s="3" t="s">
        <v>11</v>
      </c>
      <c r="F6" s="127" t="s">
        <v>12</v>
      </c>
    </row>
    <row r="7" spans="1:6" ht="15">
      <c r="A7" s="17"/>
      <c r="B7" s="17"/>
      <c r="C7" s="17"/>
      <c r="D7" s="172"/>
      <c r="E7" s="127" t="s">
        <v>13</v>
      </c>
      <c r="F7" s="127"/>
    </row>
    <row r="8" spans="1:6" ht="42.75">
      <c r="A8" s="34">
        <v>1</v>
      </c>
      <c r="B8" s="129" t="s">
        <v>14</v>
      </c>
      <c r="C8" s="5" t="s">
        <v>15</v>
      </c>
      <c r="D8" s="129" t="s">
        <v>16</v>
      </c>
      <c r="E8" s="127">
        <v>4460.82</v>
      </c>
      <c r="F8" s="127" t="s">
        <v>17</v>
      </c>
    </row>
    <row r="9" spans="1:6" ht="28.5">
      <c r="A9" s="34">
        <v>2</v>
      </c>
      <c r="B9" s="129" t="s">
        <v>14</v>
      </c>
      <c r="C9" s="5" t="s">
        <v>15</v>
      </c>
      <c r="D9" s="129" t="s">
        <v>18</v>
      </c>
      <c r="E9" s="45">
        <v>4770</v>
      </c>
      <c r="F9" s="127" t="s">
        <v>17</v>
      </c>
    </row>
    <row r="10" spans="1:6" ht="15">
      <c r="A10" s="17"/>
      <c r="B10" s="17"/>
      <c r="C10" s="17"/>
      <c r="D10" s="129"/>
      <c r="E10" s="127"/>
      <c r="F10" s="127"/>
    </row>
    <row r="11" spans="1:6" ht="15">
      <c r="A11" s="17"/>
      <c r="B11" s="61"/>
      <c r="C11" s="17"/>
      <c r="D11" s="129"/>
      <c r="E11" s="18">
        <f>SUM(E8:E10)</f>
        <v>9230.82</v>
      </c>
      <c r="F11" s="127"/>
    </row>
    <row r="12" spans="1:6" ht="42.75">
      <c r="A12" s="127">
        <v>1</v>
      </c>
      <c r="B12" s="128" t="s">
        <v>19</v>
      </c>
      <c r="C12" s="5" t="s">
        <v>15</v>
      </c>
      <c r="D12" s="129" t="s">
        <v>20</v>
      </c>
      <c r="E12" s="45">
        <v>18306</v>
      </c>
      <c r="F12" s="127" t="s">
        <v>17</v>
      </c>
    </row>
    <row r="13" spans="1:6" ht="42.75">
      <c r="A13" s="127">
        <v>2</v>
      </c>
      <c r="B13" s="128" t="s">
        <v>21</v>
      </c>
      <c r="C13" s="5" t="s">
        <v>15</v>
      </c>
      <c r="D13" s="129" t="s">
        <v>20</v>
      </c>
      <c r="E13" s="45">
        <v>16429</v>
      </c>
      <c r="F13" s="127" t="s">
        <v>17</v>
      </c>
    </row>
    <row r="14" spans="1:6" ht="15">
      <c r="A14" s="127"/>
      <c r="B14" s="59"/>
      <c r="C14" s="127"/>
      <c r="D14" s="127"/>
      <c r="E14" s="52"/>
      <c r="F14" s="127"/>
    </row>
    <row r="15" spans="1:6" ht="15">
      <c r="A15" s="127"/>
      <c r="B15" s="44"/>
      <c r="C15" s="127"/>
      <c r="D15" s="127"/>
      <c r="E15" s="52">
        <f>SUM(E12:E14)</f>
        <v>34735</v>
      </c>
      <c r="F15" s="127"/>
    </row>
    <row r="16" spans="1:6" ht="42.75">
      <c r="A16" s="127">
        <v>1</v>
      </c>
      <c r="B16" s="128" t="s">
        <v>22</v>
      </c>
      <c r="C16" s="5" t="s">
        <v>15</v>
      </c>
      <c r="D16" s="128" t="s">
        <v>23</v>
      </c>
      <c r="E16" s="45">
        <v>96000</v>
      </c>
      <c r="F16" s="127" t="s">
        <v>24</v>
      </c>
    </row>
    <row r="17" spans="1:6" ht="42.75">
      <c r="A17" s="127">
        <v>2</v>
      </c>
      <c r="B17" s="128" t="s">
        <v>25</v>
      </c>
      <c r="C17" s="5" t="s">
        <v>15</v>
      </c>
      <c r="D17" s="128" t="s">
        <v>23</v>
      </c>
      <c r="E17" s="45">
        <v>63000</v>
      </c>
      <c r="F17" s="127" t="s">
        <v>26</v>
      </c>
    </row>
    <row r="18" spans="1:6" ht="42.75">
      <c r="A18" s="127">
        <v>3</v>
      </c>
      <c r="B18" s="128" t="s">
        <v>27</v>
      </c>
      <c r="C18" s="5" t="s">
        <v>15</v>
      </c>
      <c r="D18" s="128" t="s">
        <v>23</v>
      </c>
      <c r="E18" s="45">
        <v>96000</v>
      </c>
      <c r="F18" s="127" t="s">
        <v>24</v>
      </c>
    </row>
    <row r="19" spans="1:6" ht="42.75">
      <c r="A19" s="127">
        <v>4</v>
      </c>
      <c r="B19" s="128" t="s">
        <v>28</v>
      </c>
      <c r="C19" s="5" t="s">
        <v>15</v>
      </c>
      <c r="D19" s="128" t="s">
        <v>23</v>
      </c>
      <c r="E19" s="45">
        <v>16000</v>
      </c>
      <c r="F19" s="127" t="s">
        <v>29</v>
      </c>
    </row>
    <row r="20" spans="1:6" ht="42.75">
      <c r="A20" s="127">
        <v>5</v>
      </c>
      <c r="B20" s="128" t="s">
        <v>30</v>
      </c>
      <c r="C20" s="5" t="s">
        <v>15</v>
      </c>
      <c r="D20" s="128" t="s">
        <v>23</v>
      </c>
      <c r="E20" s="45">
        <v>40000</v>
      </c>
      <c r="F20" s="127" t="s">
        <v>31</v>
      </c>
    </row>
    <row r="21" spans="1:6" ht="42.75">
      <c r="A21" s="127">
        <v>6</v>
      </c>
      <c r="B21" s="128" t="s">
        <v>32</v>
      </c>
      <c r="C21" s="5" t="s">
        <v>15</v>
      </c>
      <c r="D21" s="128" t="s">
        <v>23</v>
      </c>
      <c r="E21" s="45">
        <v>58000</v>
      </c>
      <c r="F21" s="127" t="s">
        <v>33</v>
      </c>
    </row>
    <row r="22" spans="1:6" ht="42.75">
      <c r="A22" s="127">
        <v>7</v>
      </c>
      <c r="B22" s="128" t="s">
        <v>34</v>
      </c>
      <c r="C22" s="5" t="s">
        <v>15</v>
      </c>
      <c r="D22" s="128" t="s">
        <v>23</v>
      </c>
      <c r="E22" s="45">
        <v>9000</v>
      </c>
      <c r="F22" s="127" t="s">
        <v>17</v>
      </c>
    </row>
    <row r="23" spans="1:6" ht="42.75">
      <c r="A23" s="127">
        <v>8</v>
      </c>
      <c r="B23" s="128" t="s">
        <v>35</v>
      </c>
      <c r="C23" s="5" t="s">
        <v>15</v>
      </c>
      <c r="D23" s="128" t="s">
        <v>23</v>
      </c>
      <c r="E23" s="45">
        <v>24000</v>
      </c>
      <c r="F23" s="127" t="s">
        <v>36</v>
      </c>
    </row>
    <row r="24" spans="1:6" ht="42.75">
      <c r="A24" s="127">
        <v>9</v>
      </c>
      <c r="B24" s="128" t="s">
        <v>37</v>
      </c>
      <c r="C24" s="5" t="s">
        <v>15</v>
      </c>
      <c r="D24" s="128" t="s">
        <v>23</v>
      </c>
      <c r="E24" s="45">
        <v>21000</v>
      </c>
      <c r="F24" s="127" t="s">
        <v>38</v>
      </c>
    </row>
    <row r="25" spans="1:6" ht="15">
      <c r="A25" s="127"/>
      <c r="B25" s="59"/>
      <c r="C25" s="127"/>
      <c r="D25" s="127"/>
      <c r="E25" s="45"/>
      <c r="F25" s="127"/>
    </row>
    <row r="26" spans="1:6" ht="15">
      <c r="A26" s="127"/>
      <c r="B26" s="59"/>
      <c r="C26" s="127"/>
      <c r="D26" s="127"/>
      <c r="E26" s="52">
        <f>SUM(E16:E25)</f>
        <v>423000</v>
      </c>
      <c r="F26" s="127"/>
    </row>
    <row r="27" spans="1:6" ht="15">
      <c r="A27" s="34"/>
      <c r="B27" s="129"/>
      <c r="C27" s="5"/>
      <c r="D27" s="129"/>
      <c r="E27" s="56"/>
      <c r="F27" s="48"/>
    </row>
    <row r="28" spans="1:6" ht="33.75" customHeight="1">
      <c r="A28" s="34">
        <v>1</v>
      </c>
      <c r="B28" s="133" t="s">
        <v>39</v>
      </c>
      <c r="C28" s="5" t="s">
        <v>15</v>
      </c>
      <c r="D28" s="133" t="s">
        <v>40</v>
      </c>
      <c r="E28" s="36">
        <v>17676</v>
      </c>
      <c r="F28" s="39" t="s">
        <v>17</v>
      </c>
    </row>
    <row r="29" spans="1:6" ht="33.75" customHeight="1">
      <c r="A29" s="34"/>
      <c r="B29" s="133"/>
      <c r="C29" s="5"/>
      <c r="D29" s="133"/>
      <c r="E29" s="36"/>
      <c r="F29" s="39"/>
    </row>
    <row r="30" spans="1:6" ht="15">
      <c r="A30" s="34"/>
      <c r="B30" s="59"/>
      <c r="C30" s="34"/>
      <c r="D30" s="133"/>
      <c r="E30" s="38">
        <f>SUM(E28:E29)</f>
        <v>17676</v>
      </c>
      <c r="F30" s="39"/>
    </row>
    <row r="31" spans="1:6" ht="42.75">
      <c r="A31" s="34">
        <v>1</v>
      </c>
      <c r="B31" s="128" t="s">
        <v>41</v>
      </c>
      <c r="C31" s="51" t="s">
        <v>15</v>
      </c>
      <c r="D31" s="133" t="s">
        <v>42</v>
      </c>
      <c r="E31" s="36">
        <v>30199</v>
      </c>
      <c r="F31" s="39" t="s">
        <v>17</v>
      </c>
    </row>
    <row r="32" spans="1:6" ht="15">
      <c r="A32" s="34"/>
      <c r="B32" s="59"/>
      <c r="C32" s="39"/>
      <c r="D32" s="133"/>
      <c r="E32" s="38"/>
      <c r="F32" s="39"/>
    </row>
    <row r="33" spans="1:6" ht="15">
      <c r="A33" s="34"/>
      <c r="B33" s="55"/>
      <c r="C33" s="39"/>
      <c r="D33" s="133"/>
      <c r="E33" s="38">
        <f>SUM(E31:E32)</f>
        <v>30199</v>
      </c>
      <c r="F33" s="39"/>
    </row>
    <row r="34" spans="1:6" ht="28.5">
      <c r="A34" s="34">
        <v>1</v>
      </c>
      <c r="B34" s="35" t="s">
        <v>43</v>
      </c>
      <c r="C34" s="51" t="s">
        <v>15</v>
      </c>
      <c r="D34" s="133" t="s">
        <v>44</v>
      </c>
      <c r="E34" s="36">
        <v>171359</v>
      </c>
      <c r="F34" s="39" t="s">
        <v>38</v>
      </c>
    </row>
    <row r="35" spans="1:6" ht="28.5">
      <c r="A35" s="34">
        <v>2</v>
      </c>
      <c r="B35" s="35" t="s">
        <v>43</v>
      </c>
      <c r="C35" s="51" t="s">
        <v>15</v>
      </c>
      <c r="D35" s="133" t="s">
        <v>45</v>
      </c>
      <c r="E35" s="36">
        <v>57174</v>
      </c>
      <c r="F35" s="39" t="s">
        <v>17</v>
      </c>
    </row>
    <row r="36" spans="1:6" ht="15">
      <c r="A36" s="34"/>
      <c r="B36" s="55"/>
      <c r="C36" s="39"/>
      <c r="D36" s="133"/>
      <c r="E36" s="38"/>
      <c r="F36" s="39"/>
    </row>
    <row r="37" spans="1:6" ht="15">
      <c r="A37" s="34"/>
      <c r="B37" s="55"/>
      <c r="C37" s="39"/>
      <c r="D37" s="133"/>
      <c r="E37" s="38">
        <f>SUM(E34:E36)</f>
        <v>228533</v>
      </c>
      <c r="F37" s="39"/>
    </row>
    <row r="38" spans="1:6" ht="28.5">
      <c r="A38" s="34">
        <v>1</v>
      </c>
      <c r="B38" s="35" t="s">
        <v>34</v>
      </c>
      <c r="C38" s="51" t="s">
        <v>15</v>
      </c>
      <c r="D38" s="133" t="s">
        <v>46</v>
      </c>
      <c r="E38" s="36">
        <v>212957.05</v>
      </c>
      <c r="F38" s="39" t="s">
        <v>47</v>
      </c>
    </row>
    <row r="39" spans="1:6" ht="15">
      <c r="A39" s="34"/>
      <c r="B39" s="35"/>
      <c r="C39" s="51"/>
      <c r="D39" s="133"/>
      <c r="E39" s="36"/>
      <c r="F39" s="39"/>
    </row>
    <row r="40" spans="1:6" ht="34.5" customHeight="1">
      <c r="A40" s="34"/>
      <c r="B40" s="55"/>
      <c r="C40" s="39"/>
      <c r="D40" s="133"/>
      <c r="E40" s="38">
        <f>SUM(E38:E39)</f>
        <v>212957.05</v>
      </c>
      <c r="F40" s="39"/>
    </row>
    <row r="41" spans="1:6" ht="15">
      <c r="A41" s="34"/>
      <c r="B41" s="55"/>
      <c r="C41" s="39"/>
      <c r="D41" s="133"/>
      <c r="E41" s="38"/>
      <c r="F41" s="39"/>
    </row>
    <row r="42" spans="1:6" ht="15">
      <c r="A42" s="53"/>
      <c r="B42" s="161" t="s">
        <v>48</v>
      </c>
      <c r="C42" s="162"/>
      <c r="D42" s="53"/>
      <c r="E42" s="52">
        <f>E11+E15+E26+E30+E33+E37+E40</f>
        <v>956330.8700000001</v>
      </c>
      <c r="F42" s="53"/>
    </row>
    <row r="43" spans="1:6" ht="15">
      <c r="A43" s="12"/>
      <c r="B43" s="126"/>
      <c r="C43" s="126"/>
      <c r="D43" s="12"/>
      <c r="E43" s="54"/>
      <c r="F43" s="12"/>
    </row>
    <row r="44" spans="1:6" ht="15">
      <c r="A44" s="8"/>
      <c r="B44" s="8"/>
      <c r="C44" s="8"/>
      <c r="D44" s="8"/>
      <c r="E44" s="9"/>
      <c r="F44" s="9"/>
    </row>
    <row r="45" spans="1:6" ht="15">
      <c r="A45" s="10"/>
      <c r="B45" s="10"/>
      <c r="C45" s="11"/>
      <c r="D45" s="11" t="s">
        <v>0</v>
      </c>
      <c r="E45" s="10"/>
      <c r="F45" s="10"/>
    </row>
    <row r="46" spans="1:6" ht="15">
      <c r="A46" s="169" t="s">
        <v>49</v>
      </c>
      <c r="B46" s="169"/>
      <c r="C46" s="169"/>
      <c r="D46" s="169"/>
      <c r="E46" s="169"/>
      <c r="F46" s="169"/>
    </row>
    <row r="47" spans="1:6" ht="15">
      <c r="A47" s="12"/>
      <c r="B47" s="12"/>
      <c r="C47" s="13"/>
      <c r="D47" s="13" t="s">
        <v>50</v>
      </c>
      <c r="E47" s="12"/>
      <c r="F47" s="12"/>
    </row>
    <row r="48" spans="1:6" ht="15" customHeight="1">
      <c r="A48" s="14" t="s">
        <v>3</v>
      </c>
      <c r="B48" s="170" t="s">
        <v>9</v>
      </c>
      <c r="C48" s="14" t="s">
        <v>4</v>
      </c>
      <c r="D48" s="170" t="s">
        <v>5</v>
      </c>
      <c r="E48" s="1" t="s">
        <v>6</v>
      </c>
      <c r="F48" s="15" t="s">
        <v>7</v>
      </c>
    </row>
    <row r="49" spans="1:6" ht="15">
      <c r="A49" s="16" t="s">
        <v>8</v>
      </c>
      <c r="B49" s="171"/>
      <c r="C49" s="2" t="s">
        <v>10</v>
      </c>
      <c r="D49" s="171"/>
      <c r="E49" s="3" t="s">
        <v>11</v>
      </c>
      <c r="F49" s="4" t="s">
        <v>12</v>
      </c>
    </row>
    <row r="50" spans="1:6" ht="15">
      <c r="A50" s="17"/>
      <c r="B50" s="172"/>
      <c r="C50" s="17"/>
      <c r="D50" s="172"/>
      <c r="E50" s="127" t="s">
        <v>13</v>
      </c>
      <c r="F50" s="3"/>
    </row>
    <row r="51" spans="1:6" ht="57">
      <c r="A51" s="127">
        <v>1</v>
      </c>
      <c r="B51" s="128" t="s">
        <v>51</v>
      </c>
      <c r="C51" s="5" t="s">
        <v>15</v>
      </c>
      <c r="D51" s="133" t="s">
        <v>52</v>
      </c>
      <c r="E51" s="45">
        <v>3745</v>
      </c>
      <c r="F51" s="7" t="s">
        <v>17</v>
      </c>
    </row>
    <row r="52" spans="1:6" ht="15">
      <c r="A52" s="127"/>
      <c r="B52" s="128"/>
      <c r="C52" s="127"/>
      <c r="D52" s="127"/>
      <c r="E52" s="45"/>
      <c r="F52" s="127"/>
    </row>
    <row r="53" spans="1:6" ht="39.75" customHeight="1">
      <c r="A53" s="127"/>
      <c r="B53" s="59"/>
      <c r="C53" s="127"/>
      <c r="D53" s="127"/>
      <c r="E53" s="52">
        <f>SUM(E51:E52)</f>
        <v>3745</v>
      </c>
      <c r="F53" s="127"/>
    </row>
    <row r="54" spans="1:6" ht="42.75">
      <c r="A54" s="127">
        <v>1</v>
      </c>
      <c r="B54" s="128" t="s">
        <v>51</v>
      </c>
      <c r="C54" s="5" t="s">
        <v>15</v>
      </c>
      <c r="D54" s="128" t="s">
        <v>23</v>
      </c>
      <c r="E54" s="45">
        <v>50000</v>
      </c>
      <c r="F54" s="127" t="s">
        <v>53</v>
      </c>
    </row>
    <row r="55" spans="1:6" ht="42.75">
      <c r="A55" s="127">
        <v>2</v>
      </c>
      <c r="B55" s="128" t="s">
        <v>54</v>
      </c>
      <c r="C55" s="5" t="s">
        <v>15</v>
      </c>
      <c r="D55" s="128" t="s">
        <v>23</v>
      </c>
      <c r="E55" s="45">
        <v>90000</v>
      </c>
      <c r="F55" s="127" t="s">
        <v>55</v>
      </c>
    </row>
    <row r="56" spans="1:6" ht="42.75">
      <c r="A56" s="127">
        <v>3</v>
      </c>
      <c r="B56" s="128" t="s">
        <v>56</v>
      </c>
      <c r="C56" s="5" t="s">
        <v>15</v>
      </c>
      <c r="D56" s="128" t="s">
        <v>23</v>
      </c>
      <c r="E56" s="45">
        <v>21000</v>
      </c>
      <c r="F56" s="127" t="s">
        <v>38</v>
      </c>
    </row>
    <row r="57" spans="1:6" ht="42.75">
      <c r="A57" s="127">
        <v>4</v>
      </c>
      <c r="B57" s="128" t="s">
        <v>57</v>
      </c>
      <c r="C57" s="5" t="s">
        <v>15</v>
      </c>
      <c r="D57" s="128" t="s">
        <v>23</v>
      </c>
      <c r="E57" s="45">
        <v>24000</v>
      </c>
      <c r="F57" s="127" t="s">
        <v>38</v>
      </c>
    </row>
    <row r="58" spans="1:6" ht="42.75">
      <c r="A58" s="127">
        <v>5</v>
      </c>
      <c r="B58" s="128" t="s">
        <v>58</v>
      </c>
      <c r="C58" s="5" t="s">
        <v>15</v>
      </c>
      <c r="D58" s="128" t="s">
        <v>23</v>
      </c>
      <c r="E58" s="45">
        <v>35200</v>
      </c>
      <c r="F58" s="127" t="s">
        <v>59</v>
      </c>
    </row>
    <row r="59" spans="1:6" ht="42.75">
      <c r="A59" s="127">
        <v>6</v>
      </c>
      <c r="B59" s="128" t="s">
        <v>60</v>
      </c>
      <c r="C59" s="5" t="s">
        <v>15</v>
      </c>
      <c r="D59" s="128" t="s">
        <v>23</v>
      </c>
      <c r="E59" s="45">
        <v>35000</v>
      </c>
      <c r="F59" s="127" t="s">
        <v>31</v>
      </c>
    </row>
    <row r="60" spans="1:6" ht="42.75">
      <c r="A60" s="127">
        <v>7</v>
      </c>
      <c r="B60" s="128" t="s">
        <v>61</v>
      </c>
      <c r="C60" s="5" t="s">
        <v>15</v>
      </c>
      <c r="D60" s="128" t="s">
        <v>23</v>
      </c>
      <c r="E60" s="45">
        <v>36000</v>
      </c>
      <c r="F60" s="127" t="s">
        <v>36</v>
      </c>
    </row>
    <row r="61" spans="1:6" ht="42.75">
      <c r="A61" s="127">
        <v>8</v>
      </c>
      <c r="B61" s="128" t="s">
        <v>62</v>
      </c>
      <c r="C61" s="5" t="s">
        <v>15</v>
      </c>
      <c r="D61" s="128" t="s">
        <v>23</v>
      </c>
      <c r="E61" s="45">
        <v>21000</v>
      </c>
      <c r="F61" s="127" t="s">
        <v>38</v>
      </c>
    </row>
    <row r="62" spans="1:6" ht="42.75">
      <c r="A62" s="127">
        <v>9</v>
      </c>
      <c r="B62" s="128" t="s">
        <v>63</v>
      </c>
      <c r="C62" s="5" t="s">
        <v>15</v>
      </c>
      <c r="D62" s="128" t="s">
        <v>23</v>
      </c>
      <c r="E62" s="45">
        <v>8000</v>
      </c>
      <c r="F62" s="127" t="s">
        <v>17</v>
      </c>
    </row>
    <row r="63" spans="1:6" ht="42.75">
      <c r="A63" s="127">
        <v>10</v>
      </c>
      <c r="B63" s="128" t="s">
        <v>64</v>
      </c>
      <c r="C63" s="5" t="s">
        <v>15</v>
      </c>
      <c r="D63" s="128" t="s">
        <v>23</v>
      </c>
      <c r="E63" s="45">
        <v>15000</v>
      </c>
      <c r="F63" s="127" t="s">
        <v>38</v>
      </c>
    </row>
    <row r="64" spans="1:6" ht="42.75">
      <c r="A64" s="127">
        <v>11</v>
      </c>
      <c r="B64" s="128" t="s">
        <v>65</v>
      </c>
      <c r="C64" s="5" t="s">
        <v>15</v>
      </c>
      <c r="D64" s="128" t="s">
        <v>23</v>
      </c>
      <c r="E64" s="45">
        <v>25000</v>
      </c>
      <c r="F64" s="127" t="s">
        <v>31</v>
      </c>
    </row>
    <row r="65" spans="1:6" ht="15">
      <c r="A65" s="127"/>
      <c r="B65" s="128"/>
      <c r="C65" s="5"/>
      <c r="D65" s="128"/>
      <c r="E65" s="45"/>
      <c r="F65" s="127"/>
    </row>
    <row r="66" spans="1:6" ht="15">
      <c r="A66" s="127"/>
      <c r="B66" s="59"/>
      <c r="C66" s="127"/>
      <c r="D66" s="127"/>
      <c r="E66" s="52">
        <f>SUM(E54:E65)</f>
        <v>360200</v>
      </c>
      <c r="F66" s="127"/>
    </row>
    <row r="67" spans="1:6" ht="15">
      <c r="A67" s="127"/>
      <c r="B67" s="59"/>
      <c r="C67" s="127"/>
      <c r="D67" s="127"/>
      <c r="E67" s="52"/>
      <c r="F67" s="127"/>
    </row>
    <row r="68" spans="1:6" ht="15">
      <c r="A68" s="53"/>
      <c r="B68" s="161" t="s">
        <v>48</v>
      </c>
      <c r="C68" s="162"/>
      <c r="D68" s="53"/>
      <c r="E68" s="52">
        <f>E53+E66</f>
        <v>363945</v>
      </c>
      <c r="F68" s="53"/>
    </row>
    <row r="69" spans="1:5" ht="15">
      <c r="A69" s="46"/>
      <c r="B69" s="8"/>
      <c r="C69" s="8"/>
      <c r="D69" s="8"/>
      <c r="E69" s="8"/>
    </row>
    <row r="70" spans="1:6" ht="15">
      <c r="A70" s="10"/>
      <c r="B70" s="10"/>
      <c r="C70" s="11"/>
      <c r="D70" s="11" t="s">
        <v>0</v>
      </c>
      <c r="E70" s="10"/>
      <c r="F70" s="10"/>
    </row>
    <row r="71" spans="1:6" ht="15">
      <c r="A71" s="169" t="s">
        <v>66</v>
      </c>
      <c r="B71" s="169"/>
      <c r="C71" s="169"/>
      <c r="D71" s="169"/>
      <c r="E71" s="169"/>
      <c r="F71" s="169"/>
    </row>
    <row r="72" spans="1:6" ht="15">
      <c r="A72" s="12"/>
      <c r="B72" s="12"/>
      <c r="C72" s="13"/>
      <c r="D72" s="13" t="s">
        <v>50</v>
      </c>
      <c r="E72" s="12"/>
      <c r="F72" s="12"/>
    </row>
    <row r="73" spans="1:6" ht="15" customHeight="1">
      <c r="A73" s="14" t="s">
        <v>3</v>
      </c>
      <c r="B73" s="170" t="s">
        <v>9</v>
      </c>
      <c r="C73" s="14" t="s">
        <v>4</v>
      </c>
      <c r="D73" s="170" t="s">
        <v>5</v>
      </c>
      <c r="E73" s="1" t="s">
        <v>6</v>
      </c>
      <c r="F73" s="15" t="s">
        <v>7</v>
      </c>
    </row>
    <row r="74" spans="1:6" ht="15">
      <c r="A74" s="16" t="s">
        <v>8</v>
      </c>
      <c r="B74" s="171"/>
      <c r="C74" s="2" t="s">
        <v>10</v>
      </c>
      <c r="D74" s="171"/>
      <c r="E74" s="3" t="s">
        <v>11</v>
      </c>
      <c r="F74" s="4" t="s">
        <v>12</v>
      </c>
    </row>
    <row r="75" spans="1:6" ht="15">
      <c r="A75" s="17"/>
      <c r="B75" s="172"/>
      <c r="C75" s="17"/>
      <c r="D75" s="172"/>
      <c r="E75" s="127" t="s">
        <v>13</v>
      </c>
      <c r="F75" s="3"/>
    </row>
    <row r="76" spans="1:6" ht="28.5">
      <c r="A76" s="127">
        <v>1</v>
      </c>
      <c r="B76" s="128" t="s">
        <v>67</v>
      </c>
      <c r="C76" s="5" t="s">
        <v>15</v>
      </c>
      <c r="D76" s="133" t="s">
        <v>68</v>
      </c>
      <c r="E76" s="45">
        <v>57794</v>
      </c>
      <c r="F76" s="7" t="s">
        <v>17</v>
      </c>
    </row>
    <row r="77" spans="1:6" ht="15">
      <c r="A77" s="127"/>
      <c r="B77" s="128"/>
      <c r="C77" s="127"/>
      <c r="D77" s="127"/>
      <c r="E77" s="45"/>
      <c r="F77" s="127"/>
    </row>
    <row r="78" spans="1:6" ht="15">
      <c r="A78" s="127"/>
      <c r="B78" s="55"/>
      <c r="C78" s="127"/>
      <c r="D78" s="127"/>
      <c r="E78" s="52">
        <f>SUM(E76:E77)</f>
        <v>57794</v>
      </c>
      <c r="F78" s="127"/>
    </row>
    <row r="79" spans="1:6" ht="15">
      <c r="A79" s="53"/>
      <c r="B79" s="161" t="s">
        <v>48</v>
      </c>
      <c r="C79" s="162"/>
      <c r="D79" s="53"/>
      <c r="E79" s="52">
        <v>57794</v>
      </c>
      <c r="F79" s="53"/>
    </row>
    <row r="80" spans="1:5" ht="15">
      <c r="A80" s="46"/>
      <c r="B80" s="8"/>
      <c r="C80" s="8"/>
      <c r="D80" s="8"/>
      <c r="E80" s="8"/>
    </row>
    <row r="81" spans="1:5" ht="15">
      <c r="A81" s="46"/>
      <c r="B81" s="8"/>
      <c r="C81" s="8"/>
      <c r="D81" s="8"/>
      <c r="E81" s="8"/>
    </row>
    <row r="82" spans="1:6" ht="15">
      <c r="A82" s="63"/>
      <c r="B82" s="63"/>
      <c r="C82" s="64"/>
      <c r="D82" s="64" t="s">
        <v>0</v>
      </c>
      <c r="E82" s="63"/>
      <c r="F82" s="63"/>
    </row>
    <row r="83" spans="1:6" ht="15">
      <c r="A83" s="176" t="s">
        <v>1</v>
      </c>
      <c r="B83" s="176"/>
      <c r="C83" s="176"/>
      <c r="D83" s="176"/>
      <c r="E83" s="176"/>
      <c r="F83" s="176"/>
    </row>
    <row r="84" spans="1:6" ht="15">
      <c r="A84" s="65"/>
      <c r="B84" s="65"/>
      <c r="C84" s="66"/>
      <c r="D84" s="66" t="s">
        <v>69</v>
      </c>
      <c r="E84" s="65"/>
      <c r="F84" s="65"/>
    </row>
    <row r="85" spans="1:6" ht="15" customHeight="1">
      <c r="A85" s="67" t="s">
        <v>3</v>
      </c>
      <c r="B85" s="68"/>
      <c r="C85" s="67" t="s">
        <v>4</v>
      </c>
      <c r="D85" s="179" t="s">
        <v>5</v>
      </c>
      <c r="E85" s="68" t="s">
        <v>6</v>
      </c>
      <c r="F85" s="50" t="s">
        <v>7</v>
      </c>
    </row>
    <row r="86" spans="1:6" ht="15">
      <c r="A86" s="69" t="s">
        <v>8</v>
      </c>
      <c r="B86" s="70" t="s">
        <v>9</v>
      </c>
      <c r="C86" s="70" t="s">
        <v>10</v>
      </c>
      <c r="D86" s="180"/>
      <c r="E86" s="49" t="s">
        <v>11</v>
      </c>
      <c r="F86" s="50" t="s">
        <v>12</v>
      </c>
    </row>
    <row r="87" spans="1:6" ht="15">
      <c r="A87" s="71"/>
      <c r="B87" s="71"/>
      <c r="C87" s="71"/>
      <c r="D87" s="181"/>
      <c r="E87" s="50" t="s">
        <v>13</v>
      </c>
      <c r="F87" s="50"/>
    </row>
    <row r="88" spans="1:6" ht="40.5">
      <c r="A88" s="71">
        <v>1</v>
      </c>
      <c r="B88" s="131" t="s">
        <v>14</v>
      </c>
      <c r="C88" s="51" t="s">
        <v>15</v>
      </c>
      <c r="D88" s="131" t="s">
        <v>16</v>
      </c>
      <c r="E88" s="50">
        <v>4460.82</v>
      </c>
      <c r="F88" s="50" t="s">
        <v>17</v>
      </c>
    </row>
    <row r="89" spans="1:6" ht="27">
      <c r="A89" s="71">
        <v>2</v>
      </c>
      <c r="B89" s="131" t="s">
        <v>14</v>
      </c>
      <c r="C89" s="51" t="s">
        <v>15</v>
      </c>
      <c r="D89" s="131" t="s">
        <v>18</v>
      </c>
      <c r="E89" s="72">
        <v>4770</v>
      </c>
      <c r="F89" s="50" t="s">
        <v>17</v>
      </c>
    </row>
    <row r="90" spans="1:6" ht="15">
      <c r="A90" s="71"/>
      <c r="B90" s="131"/>
      <c r="C90" s="51"/>
      <c r="D90" s="131"/>
      <c r="E90" s="72"/>
      <c r="F90" s="50"/>
    </row>
    <row r="91" spans="1:6" ht="15">
      <c r="A91" s="71"/>
      <c r="B91" s="73"/>
      <c r="C91" s="71"/>
      <c r="D91" s="131"/>
      <c r="E91" s="74">
        <f>SUM(E88:E89)</f>
        <v>9230.82</v>
      </c>
      <c r="F91" s="50"/>
    </row>
    <row r="92" spans="1:6" ht="57">
      <c r="A92" s="127">
        <v>1</v>
      </c>
      <c r="B92" s="35" t="s">
        <v>70</v>
      </c>
      <c r="C92" s="5" t="s">
        <v>15</v>
      </c>
      <c r="D92" s="128" t="s">
        <v>71</v>
      </c>
      <c r="E92" s="72">
        <v>111540</v>
      </c>
      <c r="F92" s="128" t="s">
        <v>72</v>
      </c>
    </row>
    <row r="93" spans="1:6" ht="15">
      <c r="A93" s="127"/>
      <c r="B93" s="35"/>
      <c r="C93" s="5"/>
      <c r="D93" s="128"/>
      <c r="E93" s="72"/>
      <c r="F93" s="50"/>
    </row>
    <row r="94" spans="1:6" ht="15">
      <c r="A94" s="50"/>
      <c r="B94" s="55"/>
      <c r="C94" s="50"/>
      <c r="D94" s="50"/>
      <c r="E94" s="75">
        <f>SUM(E92:E93)</f>
        <v>111540</v>
      </c>
      <c r="F94" s="50"/>
    </row>
    <row r="95" spans="1:6" ht="28.5">
      <c r="A95" s="50">
        <v>1</v>
      </c>
      <c r="B95" s="128" t="s">
        <v>73</v>
      </c>
      <c r="C95" s="5" t="s">
        <v>15</v>
      </c>
      <c r="D95" s="129" t="s">
        <v>74</v>
      </c>
      <c r="E95" s="45">
        <v>63844.13</v>
      </c>
      <c r="F95" s="127" t="s">
        <v>17</v>
      </c>
    </row>
    <row r="96" spans="1:6" ht="28.5">
      <c r="A96" s="50">
        <v>2</v>
      </c>
      <c r="B96" s="128" t="s">
        <v>75</v>
      </c>
      <c r="C96" s="5" t="s">
        <v>15</v>
      </c>
      <c r="D96" s="129" t="s">
        <v>74</v>
      </c>
      <c r="E96" s="45">
        <v>22008</v>
      </c>
      <c r="F96" s="127" t="s">
        <v>17</v>
      </c>
    </row>
    <row r="97" spans="1:6" ht="28.5">
      <c r="A97" s="50">
        <v>3</v>
      </c>
      <c r="B97" s="128" t="s">
        <v>76</v>
      </c>
      <c r="C97" s="5" t="s">
        <v>15</v>
      </c>
      <c r="D97" s="129" t="s">
        <v>74</v>
      </c>
      <c r="E97" s="45">
        <v>20002</v>
      </c>
      <c r="F97" s="127" t="s">
        <v>17</v>
      </c>
    </row>
    <row r="98" spans="1:6" ht="28.5">
      <c r="A98" s="50">
        <v>4</v>
      </c>
      <c r="B98" s="128" t="s">
        <v>77</v>
      </c>
      <c r="C98" s="5" t="s">
        <v>15</v>
      </c>
      <c r="D98" s="129" t="s">
        <v>74</v>
      </c>
      <c r="E98" s="45">
        <v>15001</v>
      </c>
      <c r="F98" s="127" t="s">
        <v>17</v>
      </c>
    </row>
    <row r="99" spans="1:6" ht="28.5">
      <c r="A99" s="50">
        <v>5</v>
      </c>
      <c r="B99" s="128" t="s">
        <v>43</v>
      </c>
      <c r="C99" s="5" t="s">
        <v>15</v>
      </c>
      <c r="D99" s="129" t="s">
        <v>74</v>
      </c>
      <c r="E99" s="45">
        <v>19887</v>
      </c>
      <c r="F99" s="127" t="s">
        <v>17</v>
      </c>
    </row>
    <row r="100" spans="1:6" ht="28.5">
      <c r="A100" s="50">
        <v>6</v>
      </c>
      <c r="B100" s="128" t="s">
        <v>78</v>
      </c>
      <c r="C100" s="5" t="s">
        <v>15</v>
      </c>
      <c r="D100" s="129" t="s">
        <v>74</v>
      </c>
      <c r="E100" s="45">
        <v>15005</v>
      </c>
      <c r="F100" s="127" t="s">
        <v>17</v>
      </c>
    </row>
    <row r="101" spans="1:6" ht="28.5">
      <c r="A101" s="50">
        <v>7</v>
      </c>
      <c r="B101" s="128" t="s">
        <v>21</v>
      </c>
      <c r="C101" s="5" t="s">
        <v>15</v>
      </c>
      <c r="D101" s="129" t="s">
        <v>74</v>
      </c>
      <c r="E101" s="45">
        <v>12002</v>
      </c>
      <c r="F101" s="127" t="s">
        <v>17</v>
      </c>
    </row>
    <row r="102" spans="1:6" ht="28.5">
      <c r="A102" s="50">
        <v>8</v>
      </c>
      <c r="B102" s="128" t="s">
        <v>79</v>
      </c>
      <c r="C102" s="5" t="s">
        <v>15</v>
      </c>
      <c r="D102" s="129" t="s">
        <v>74</v>
      </c>
      <c r="E102" s="45">
        <v>10002</v>
      </c>
      <c r="F102" s="127" t="s">
        <v>17</v>
      </c>
    </row>
    <row r="103" spans="1:6" ht="28.5">
      <c r="A103" s="50">
        <v>9</v>
      </c>
      <c r="B103" s="128" t="s">
        <v>80</v>
      </c>
      <c r="C103" s="5" t="s">
        <v>15</v>
      </c>
      <c r="D103" s="129" t="s">
        <v>74</v>
      </c>
      <c r="E103" s="45">
        <v>15005</v>
      </c>
      <c r="F103" s="127" t="s">
        <v>17</v>
      </c>
    </row>
    <row r="104" spans="1:6" ht="28.5">
      <c r="A104" s="50">
        <v>10</v>
      </c>
      <c r="B104" s="128" t="s">
        <v>81</v>
      </c>
      <c r="C104" s="5" t="s">
        <v>15</v>
      </c>
      <c r="D104" s="129" t="s">
        <v>74</v>
      </c>
      <c r="E104" s="45">
        <v>14983</v>
      </c>
      <c r="F104" s="127" t="s">
        <v>17</v>
      </c>
    </row>
    <row r="105" spans="1:6" ht="28.5">
      <c r="A105" s="50">
        <v>11</v>
      </c>
      <c r="B105" s="128" t="s">
        <v>82</v>
      </c>
      <c r="C105" s="5" t="s">
        <v>15</v>
      </c>
      <c r="D105" s="129" t="s">
        <v>74</v>
      </c>
      <c r="E105" s="45">
        <v>15001</v>
      </c>
      <c r="F105" s="127" t="s">
        <v>17</v>
      </c>
    </row>
    <row r="106" spans="1:6" ht="28.5">
      <c r="A106" s="50">
        <v>12</v>
      </c>
      <c r="B106" s="128" t="s">
        <v>14</v>
      </c>
      <c r="C106" s="5" t="s">
        <v>15</v>
      </c>
      <c r="D106" s="129" t="s">
        <v>74</v>
      </c>
      <c r="E106" s="45">
        <v>18000</v>
      </c>
      <c r="F106" s="127" t="s">
        <v>17</v>
      </c>
    </row>
    <row r="107" spans="1:6" ht="28.5">
      <c r="A107" s="50">
        <v>13</v>
      </c>
      <c r="B107" s="128" t="s">
        <v>83</v>
      </c>
      <c r="C107" s="5" t="s">
        <v>15</v>
      </c>
      <c r="D107" s="129" t="s">
        <v>74</v>
      </c>
      <c r="E107" s="45">
        <v>15001</v>
      </c>
      <c r="F107" s="127" t="s">
        <v>17</v>
      </c>
    </row>
    <row r="108" spans="1:6" ht="28.5">
      <c r="A108" s="50">
        <v>14</v>
      </c>
      <c r="B108" s="128" t="s">
        <v>84</v>
      </c>
      <c r="C108" s="5" t="s">
        <v>15</v>
      </c>
      <c r="D108" s="129" t="s">
        <v>74</v>
      </c>
      <c r="E108" s="45">
        <v>15002</v>
      </c>
      <c r="F108" s="127" t="s">
        <v>17</v>
      </c>
    </row>
    <row r="109" spans="1:6" ht="28.5">
      <c r="A109" s="50">
        <v>15</v>
      </c>
      <c r="B109" s="128" t="s">
        <v>85</v>
      </c>
      <c r="C109" s="5" t="s">
        <v>15</v>
      </c>
      <c r="D109" s="129" t="s">
        <v>74</v>
      </c>
      <c r="E109" s="45">
        <v>25002</v>
      </c>
      <c r="F109" s="127" t="s">
        <v>17</v>
      </c>
    </row>
    <row r="110" spans="1:6" ht="28.5">
      <c r="A110" s="50">
        <v>16</v>
      </c>
      <c r="B110" s="128" t="s">
        <v>86</v>
      </c>
      <c r="C110" s="5" t="s">
        <v>15</v>
      </c>
      <c r="D110" s="129" t="s">
        <v>74</v>
      </c>
      <c r="E110" s="45">
        <v>10000</v>
      </c>
      <c r="F110" s="127" t="s">
        <v>17</v>
      </c>
    </row>
    <row r="111" spans="1:6" ht="28.5">
      <c r="A111" s="50">
        <v>17</v>
      </c>
      <c r="B111" s="128" t="s">
        <v>87</v>
      </c>
      <c r="C111" s="5" t="s">
        <v>15</v>
      </c>
      <c r="D111" s="129" t="s">
        <v>74</v>
      </c>
      <c r="E111" s="45">
        <v>14996</v>
      </c>
      <c r="F111" s="127" t="s">
        <v>17</v>
      </c>
    </row>
    <row r="112" spans="1:6" ht="28.5">
      <c r="A112" s="50">
        <v>18</v>
      </c>
      <c r="B112" s="128" t="s">
        <v>88</v>
      </c>
      <c r="C112" s="5" t="s">
        <v>15</v>
      </c>
      <c r="D112" s="129" t="s">
        <v>74</v>
      </c>
      <c r="E112" s="45">
        <v>25030</v>
      </c>
      <c r="F112" s="127" t="s">
        <v>17</v>
      </c>
    </row>
    <row r="113" spans="1:6" ht="15">
      <c r="A113" s="50"/>
      <c r="B113" s="128"/>
      <c r="C113" s="5"/>
      <c r="D113" s="129"/>
      <c r="E113" s="45"/>
      <c r="F113" s="127"/>
    </row>
    <row r="114" spans="1:6" ht="15">
      <c r="A114" s="50"/>
      <c r="B114" s="59"/>
      <c r="C114" s="127"/>
      <c r="D114" s="127"/>
      <c r="E114" s="52">
        <f>SUM(E95:E113)</f>
        <v>345771.13</v>
      </c>
      <c r="F114" s="127"/>
    </row>
    <row r="115" spans="1:6" ht="85.5">
      <c r="A115" s="50">
        <v>1</v>
      </c>
      <c r="B115" s="128" t="s">
        <v>89</v>
      </c>
      <c r="C115" s="5" t="s">
        <v>15</v>
      </c>
      <c r="D115" s="129" t="s">
        <v>90</v>
      </c>
      <c r="E115" s="45">
        <v>14000</v>
      </c>
      <c r="F115" s="127" t="s">
        <v>17</v>
      </c>
    </row>
    <row r="116" spans="1:6" ht="71.25">
      <c r="A116" s="50">
        <v>2</v>
      </c>
      <c r="B116" s="128" t="s">
        <v>34</v>
      </c>
      <c r="C116" s="5" t="s">
        <v>15</v>
      </c>
      <c r="D116" s="129" t="s">
        <v>91</v>
      </c>
      <c r="E116" s="45">
        <v>14000</v>
      </c>
      <c r="F116" s="127" t="s">
        <v>17</v>
      </c>
    </row>
    <row r="117" spans="1:6" ht="15">
      <c r="A117" s="50"/>
      <c r="B117" s="59"/>
      <c r="C117" s="127"/>
      <c r="D117" s="127"/>
      <c r="E117" s="52"/>
      <c r="F117" s="127"/>
    </row>
    <row r="118" spans="1:6" ht="15">
      <c r="A118" s="50"/>
      <c r="B118" s="59"/>
      <c r="C118" s="127"/>
      <c r="D118" s="127"/>
      <c r="E118" s="52">
        <f>SUM(E115:E117)</f>
        <v>28000</v>
      </c>
      <c r="F118" s="127"/>
    </row>
    <row r="119" spans="1:6" ht="42.75">
      <c r="A119" s="50">
        <v>1</v>
      </c>
      <c r="B119" s="128" t="s">
        <v>92</v>
      </c>
      <c r="C119" s="5" t="s">
        <v>15</v>
      </c>
      <c r="D119" s="129" t="s">
        <v>93</v>
      </c>
      <c r="E119" s="45">
        <v>17274</v>
      </c>
      <c r="F119" s="127" t="s">
        <v>17</v>
      </c>
    </row>
    <row r="120" spans="1:6" ht="15">
      <c r="A120" s="50"/>
      <c r="B120" s="59"/>
      <c r="C120" s="127"/>
      <c r="D120" s="127"/>
      <c r="E120" s="52"/>
      <c r="F120" s="127"/>
    </row>
    <row r="121" spans="1:6" ht="15">
      <c r="A121" s="50"/>
      <c r="B121" s="6"/>
      <c r="C121" s="127"/>
      <c r="D121" s="127"/>
      <c r="E121" s="52">
        <f>SUM(E119:E120)</f>
        <v>17274</v>
      </c>
      <c r="F121" s="127"/>
    </row>
    <row r="122" spans="1:6" ht="28.5">
      <c r="A122" s="50">
        <v>1</v>
      </c>
      <c r="B122" s="129" t="s">
        <v>94</v>
      </c>
      <c r="C122" s="5" t="s">
        <v>15</v>
      </c>
      <c r="D122" s="127" t="s">
        <v>95</v>
      </c>
      <c r="E122" s="45">
        <v>2300</v>
      </c>
      <c r="F122" s="127" t="s">
        <v>17</v>
      </c>
    </row>
    <row r="123" spans="1:6" ht="15">
      <c r="A123" s="50"/>
      <c r="B123" s="18"/>
      <c r="C123" s="127"/>
      <c r="D123" s="127"/>
      <c r="E123" s="52"/>
      <c r="F123" s="127"/>
    </row>
    <row r="124" spans="1:6" ht="15">
      <c r="A124" s="50"/>
      <c r="B124" s="6"/>
      <c r="C124" s="127"/>
      <c r="D124" s="127"/>
      <c r="E124" s="52">
        <f>SUM(E122:E123)</f>
        <v>2300</v>
      </c>
      <c r="F124" s="127"/>
    </row>
    <row r="125" spans="1:6" ht="57">
      <c r="A125" s="50">
        <v>1</v>
      </c>
      <c r="B125" s="129" t="s">
        <v>28</v>
      </c>
      <c r="C125" s="5" t="s">
        <v>15</v>
      </c>
      <c r="D125" s="133" t="s">
        <v>96</v>
      </c>
      <c r="E125" s="45">
        <v>9200</v>
      </c>
      <c r="F125" s="127" t="s">
        <v>97</v>
      </c>
    </row>
    <row r="126" spans="1:6" ht="57">
      <c r="A126" s="50">
        <v>2</v>
      </c>
      <c r="B126" s="129" t="s">
        <v>98</v>
      </c>
      <c r="C126" s="5" t="s">
        <v>15</v>
      </c>
      <c r="D126" s="133" t="s">
        <v>96</v>
      </c>
      <c r="E126" s="45">
        <v>6900</v>
      </c>
      <c r="F126" s="127" t="s">
        <v>99</v>
      </c>
    </row>
    <row r="127" spans="1:6" ht="57">
      <c r="A127" s="50">
        <v>3</v>
      </c>
      <c r="B127" s="129" t="s">
        <v>100</v>
      </c>
      <c r="C127" s="5" t="s">
        <v>15</v>
      </c>
      <c r="D127" s="133" t="s">
        <v>96</v>
      </c>
      <c r="E127" s="45">
        <v>9200</v>
      </c>
      <c r="F127" s="127" t="s">
        <v>97</v>
      </c>
    </row>
    <row r="128" spans="1:6" ht="57">
      <c r="A128" s="50">
        <v>4</v>
      </c>
      <c r="B128" s="129" t="s">
        <v>67</v>
      </c>
      <c r="C128" s="5" t="s">
        <v>15</v>
      </c>
      <c r="D128" s="133" t="s">
        <v>96</v>
      </c>
      <c r="E128" s="45">
        <v>18400</v>
      </c>
      <c r="F128" s="127" t="s">
        <v>101</v>
      </c>
    </row>
    <row r="129" spans="1:6" ht="57">
      <c r="A129" s="50">
        <v>5</v>
      </c>
      <c r="B129" s="129" t="s">
        <v>54</v>
      </c>
      <c r="C129" s="5" t="s">
        <v>15</v>
      </c>
      <c r="D129" s="133" t="s">
        <v>96</v>
      </c>
      <c r="E129" s="45">
        <v>6900</v>
      </c>
      <c r="F129" s="127" t="s">
        <v>99</v>
      </c>
    </row>
    <row r="130" spans="1:6" ht="57">
      <c r="A130" s="50">
        <v>6</v>
      </c>
      <c r="B130" s="129" t="s">
        <v>102</v>
      </c>
      <c r="C130" s="5" t="s">
        <v>15</v>
      </c>
      <c r="D130" s="133" t="s">
        <v>96</v>
      </c>
      <c r="E130" s="45">
        <v>9200</v>
      </c>
      <c r="F130" s="127" t="s">
        <v>97</v>
      </c>
    </row>
    <row r="131" spans="1:6" ht="57">
      <c r="A131" s="50">
        <v>7</v>
      </c>
      <c r="B131" s="129" t="s">
        <v>103</v>
      </c>
      <c r="C131" s="5" t="s">
        <v>15</v>
      </c>
      <c r="D131" s="133" t="s">
        <v>96</v>
      </c>
      <c r="E131" s="45">
        <v>6900</v>
      </c>
      <c r="F131" s="127" t="s">
        <v>99</v>
      </c>
    </row>
    <row r="132" spans="1:6" ht="57">
      <c r="A132" s="50">
        <v>8</v>
      </c>
      <c r="B132" s="129" t="s">
        <v>104</v>
      </c>
      <c r="C132" s="5" t="s">
        <v>15</v>
      </c>
      <c r="D132" s="133" t="s">
        <v>96</v>
      </c>
      <c r="E132" s="45">
        <v>7600</v>
      </c>
      <c r="F132" s="127" t="s">
        <v>97</v>
      </c>
    </row>
    <row r="133" spans="1:6" ht="57">
      <c r="A133" s="50">
        <v>9</v>
      </c>
      <c r="B133" s="128" t="s">
        <v>105</v>
      </c>
      <c r="C133" s="5" t="s">
        <v>15</v>
      </c>
      <c r="D133" s="133" t="s">
        <v>96</v>
      </c>
      <c r="E133" s="45">
        <v>9200</v>
      </c>
      <c r="F133" s="127" t="s">
        <v>97</v>
      </c>
    </row>
    <row r="134" spans="1:6" ht="57">
      <c r="A134" s="50">
        <v>10</v>
      </c>
      <c r="B134" s="128" t="s">
        <v>106</v>
      </c>
      <c r="C134" s="5" t="s">
        <v>15</v>
      </c>
      <c r="D134" s="133" t="s">
        <v>96</v>
      </c>
      <c r="E134" s="45">
        <v>5700</v>
      </c>
      <c r="F134" s="127" t="s">
        <v>99</v>
      </c>
    </row>
    <row r="135" spans="1:6" ht="57">
      <c r="A135" s="50">
        <v>11</v>
      </c>
      <c r="B135" s="128" t="s">
        <v>84</v>
      </c>
      <c r="C135" s="5" t="s">
        <v>15</v>
      </c>
      <c r="D135" s="133" t="s">
        <v>96</v>
      </c>
      <c r="E135" s="45">
        <v>6900</v>
      </c>
      <c r="F135" s="127" t="s">
        <v>99</v>
      </c>
    </row>
    <row r="136" spans="1:6" ht="57">
      <c r="A136" s="50">
        <v>12</v>
      </c>
      <c r="B136" s="128" t="s">
        <v>107</v>
      </c>
      <c r="C136" s="5" t="s">
        <v>15</v>
      </c>
      <c r="D136" s="133" t="s">
        <v>96</v>
      </c>
      <c r="E136" s="45">
        <v>9200</v>
      </c>
      <c r="F136" s="127" t="s">
        <v>97</v>
      </c>
    </row>
    <row r="137" spans="1:6" ht="57">
      <c r="A137" s="50">
        <v>13</v>
      </c>
      <c r="B137" s="128" t="s">
        <v>108</v>
      </c>
      <c r="C137" s="5" t="s">
        <v>15</v>
      </c>
      <c r="D137" s="133" t="s">
        <v>96</v>
      </c>
      <c r="E137" s="45">
        <v>5700</v>
      </c>
      <c r="F137" s="127" t="s">
        <v>99</v>
      </c>
    </row>
    <row r="138" spans="1:6" ht="57">
      <c r="A138" s="50">
        <v>14</v>
      </c>
      <c r="B138" s="128" t="s">
        <v>109</v>
      </c>
      <c r="C138" s="5" t="s">
        <v>15</v>
      </c>
      <c r="D138" s="133" t="s">
        <v>96</v>
      </c>
      <c r="E138" s="45">
        <v>9200</v>
      </c>
      <c r="F138" s="127" t="s">
        <v>97</v>
      </c>
    </row>
    <row r="139" spans="1:6" ht="57">
      <c r="A139" s="50">
        <v>15</v>
      </c>
      <c r="B139" s="128" t="s">
        <v>110</v>
      </c>
      <c r="C139" s="5" t="s">
        <v>15</v>
      </c>
      <c r="D139" s="133" t="s">
        <v>96</v>
      </c>
      <c r="E139" s="45">
        <v>7600</v>
      </c>
      <c r="F139" s="127" t="s">
        <v>97</v>
      </c>
    </row>
    <row r="140" spans="1:6" ht="57">
      <c r="A140" s="50">
        <v>16</v>
      </c>
      <c r="B140" s="128" t="s">
        <v>111</v>
      </c>
      <c r="C140" s="5" t="s">
        <v>15</v>
      </c>
      <c r="D140" s="133" t="s">
        <v>96</v>
      </c>
      <c r="E140" s="45">
        <v>9200</v>
      </c>
      <c r="F140" s="127" t="s">
        <v>97</v>
      </c>
    </row>
    <row r="141" spans="1:6" ht="57">
      <c r="A141" s="50">
        <v>17</v>
      </c>
      <c r="B141" s="128" t="s">
        <v>112</v>
      </c>
      <c r="C141" s="5" t="s">
        <v>15</v>
      </c>
      <c r="D141" s="133" t="s">
        <v>96</v>
      </c>
      <c r="E141" s="45">
        <v>6900</v>
      </c>
      <c r="F141" s="127" t="s">
        <v>99</v>
      </c>
    </row>
    <row r="142" spans="1:6" ht="57">
      <c r="A142" s="50">
        <v>18</v>
      </c>
      <c r="B142" s="128" t="s">
        <v>113</v>
      </c>
      <c r="C142" s="5" t="s">
        <v>15</v>
      </c>
      <c r="D142" s="133" t="s">
        <v>96</v>
      </c>
      <c r="E142" s="45">
        <v>6900</v>
      </c>
      <c r="F142" s="127" t="s">
        <v>99</v>
      </c>
    </row>
    <row r="143" spans="1:6" ht="57">
      <c r="A143" s="50">
        <v>19</v>
      </c>
      <c r="B143" s="128" t="s">
        <v>114</v>
      </c>
      <c r="C143" s="5" t="s">
        <v>15</v>
      </c>
      <c r="D143" s="133" t="s">
        <v>96</v>
      </c>
      <c r="E143" s="45">
        <v>5700</v>
      </c>
      <c r="F143" s="127" t="s">
        <v>99</v>
      </c>
    </row>
    <row r="144" spans="1:6" ht="57">
      <c r="A144" s="50">
        <v>20</v>
      </c>
      <c r="B144" s="128" t="s">
        <v>115</v>
      </c>
      <c r="C144" s="5" t="s">
        <v>15</v>
      </c>
      <c r="D144" s="133" t="s">
        <v>96</v>
      </c>
      <c r="E144" s="45">
        <v>6900</v>
      </c>
      <c r="F144" s="127" t="s">
        <v>99</v>
      </c>
    </row>
    <row r="145" spans="1:6" ht="57">
      <c r="A145" s="50">
        <v>21</v>
      </c>
      <c r="B145" s="128" t="s">
        <v>116</v>
      </c>
      <c r="C145" s="5" t="s">
        <v>15</v>
      </c>
      <c r="D145" s="133" t="s">
        <v>96</v>
      </c>
      <c r="E145" s="45">
        <v>6900</v>
      </c>
      <c r="F145" s="127" t="s">
        <v>99</v>
      </c>
    </row>
    <row r="146" spans="1:6" ht="57">
      <c r="A146" s="50">
        <v>22</v>
      </c>
      <c r="B146" s="128" t="s">
        <v>117</v>
      </c>
      <c r="C146" s="5" t="s">
        <v>15</v>
      </c>
      <c r="D146" s="133" t="s">
        <v>96</v>
      </c>
      <c r="E146" s="45">
        <v>6900</v>
      </c>
      <c r="F146" s="127" t="s">
        <v>99</v>
      </c>
    </row>
    <row r="147" spans="1:6" ht="57">
      <c r="A147" s="50">
        <v>23</v>
      </c>
      <c r="B147" s="128" t="s">
        <v>118</v>
      </c>
      <c r="C147" s="5" t="s">
        <v>15</v>
      </c>
      <c r="D147" s="133" t="s">
        <v>96</v>
      </c>
      <c r="E147" s="45">
        <v>5700</v>
      </c>
      <c r="F147" s="127" t="s">
        <v>99</v>
      </c>
    </row>
    <row r="148" spans="1:6" ht="57">
      <c r="A148" s="50">
        <v>24</v>
      </c>
      <c r="B148" s="128" t="s">
        <v>119</v>
      </c>
      <c r="C148" s="5" t="s">
        <v>15</v>
      </c>
      <c r="D148" s="133" t="s">
        <v>96</v>
      </c>
      <c r="E148" s="45">
        <v>9200</v>
      </c>
      <c r="F148" s="127" t="s">
        <v>97</v>
      </c>
    </row>
    <row r="149" spans="1:6" ht="57">
      <c r="A149" s="50">
        <v>25</v>
      </c>
      <c r="B149" s="128" t="s">
        <v>120</v>
      </c>
      <c r="C149" s="5" t="s">
        <v>15</v>
      </c>
      <c r="D149" s="133" t="s">
        <v>96</v>
      </c>
      <c r="E149" s="45">
        <v>7600</v>
      </c>
      <c r="F149" s="127" t="s">
        <v>97</v>
      </c>
    </row>
    <row r="150" spans="1:6" ht="57">
      <c r="A150" s="50">
        <v>26</v>
      </c>
      <c r="B150" s="128" t="s">
        <v>70</v>
      </c>
      <c r="C150" s="5" t="s">
        <v>15</v>
      </c>
      <c r="D150" s="133" t="s">
        <v>96</v>
      </c>
      <c r="E150" s="45">
        <v>6900</v>
      </c>
      <c r="F150" s="127" t="s">
        <v>99</v>
      </c>
    </row>
    <row r="151" spans="1:6" ht="57">
      <c r="A151" s="50">
        <v>27</v>
      </c>
      <c r="B151" s="128" t="s">
        <v>121</v>
      </c>
      <c r="C151" s="5" t="s">
        <v>15</v>
      </c>
      <c r="D151" s="133" t="s">
        <v>96</v>
      </c>
      <c r="E151" s="45">
        <v>9200</v>
      </c>
      <c r="F151" s="127" t="s">
        <v>97</v>
      </c>
    </row>
    <row r="152" spans="1:6" ht="57">
      <c r="A152" s="50">
        <v>28</v>
      </c>
      <c r="B152" s="128" t="s">
        <v>122</v>
      </c>
      <c r="C152" s="5" t="s">
        <v>15</v>
      </c>
      <c r="D152" s="133" t="s">
        <v>96</v>
      </c>
      <c r="E152" s="45">
        <v>9200</v>
      </c>
      <c r="F152" s="127" t="s">
        <v>97</v>
      </c>
    </row>
    <row r="153" spans="1:6" ht="57">
      <c r="A153" s="50">
        <v>29</v>
      </c>
      <c r="B153" s="128" t="s">
        <v>123</v>
      </c>
      <c r="C153" s="5" t="s">
        <v>15</v>
      </c>
      <c r="D153" s="133" t="s">
        <v>96</v>
      </c>
      <c r="E153" s="45">
        <v>11500</v>
      </c>
      <c r="F153" s="127" t="s">
        <v>124</v>
      </c>
    </row>
    <row r="154" spans="1:6" ht="57">
      <c r="A154" s="50">
        <v>30</v>
      </c>
      <c r="B154" s="128" t="s">
        <v>125</v>
      </c>
      <c r="C154" s="5" t="s">
        <v>15</v>
      </c>
      <c r="D154" s="133" t="s">
        <v>96</v>
      </c>
      <c r="E154" s="45">
        <v>9200</v>
      </c>
      <c r="F154" s="127" t="s">
        <v>97</v>
      </c>
    </row>
    <row r="155" spans="1:6" ht="57">
      <c r="A155" s="50"/>
      <c r="B155" s="128" t="s">
        <v>126</v>
      </c>
      <c r="C155" s="5" t="s">
        <v>15</v>
      </c>
      <c r="D155" s="133" t="s">
        <v>96</v>
      </c>
      <c r="E155" s="45">
        <v>9200</v>
      </c>
      <c r="F155" s="127" t="s">
        <v>97</v>
      </c>
    </row>
    <row r="156" spans="1:6" ht="57">
      <c r="A156" s="50"/>
      <c r="B156" s="128" t="s">
        <v>127</v>
      </c>
      <c r="C156" s="5" t="s">
        <v>15</v>
      </c>
      <c r="D156" s="133" t="s">
        <v>96</v>
      </c>
      <c r="E156" s="45">
        <v>9200</v>
      </c>
      <c r="F156" s="127" t="s">
        <v>97</v>
      </c>
    </row>
    <row r="157" spans="1:6" ht="57">
      <c r="A157" s="50"/>
      <c r="B157" s="128" t="s">
        <v>128</v>
      </c>
      <c r="C157" s="5" t="s">
        <v>15</v>
      </c>
      <c r="D157" s="133" t="s">
        <v>96</v>
      </c>
      <c r="E157" s="45">
        <v>9200</v>
      </c>
      <c r="F157" s="127" t="s">
        <v>97</v>
      </c>
    </row>
    <row r="158" spans="1:6" ht="57">
      <c r="A158" s="50"/>
      <c r="B158" s="128" t="s">
        <v>77</v>
      </c>
      <c r="C158" s="5" t="s">
        <v>15</v>
      </c>
      <c r="D158" s="133" t="s">
        <v>96</v>
      </c>
      <c r="E158" s="45">
        <v>9200</v>
      </c>
      <c r="F158" s="127" t="s">
        <v>97</v>
      </c>
    </row>
    <row r="159" spans="1:6" ht="57">
      <c r="A159" s="50"/>
      <c r="B159" s="128" t="s">
        <v>88</v>
      </c>
      <c r="C159" s="5" t="s">
        <v>15</v>
      </c>
      <c r="D159" s="133" t="s">
        <v>96</v>
      </c>
      <c r="E159" s="45">
        <v>9200</v>
      </c>
      <c r="F159" s="127" t="s">
        <v>97</v>
      </c>
    </row>
    <row r="160" spans="1:6" ht="57">
      <c r="A160" s="50"/>
      <c r="B160" s="128" t="s">
        <v>43</v>
      </c>
      <c r="C160" s="5" t="s">
        <v>15</v>
      </c>
      <c r="D160" s="133" t="s">
        <v>96</v>
      </c>
      <c r="E160" s="45">
        <v>9200</v>
      </c>
      <c r="F160" s="127" t="s">
        <v>97</v>
      </c>
    </row>
    <row r="161" spans="1:6" ht="57">
      <c r="A161" s="50"/>
      <c r="B161" s="128" t="s">
        <v>129</v>
      </c>
      <c r="C161" s="5" t="s">
        <v>15</v>
      </c>
      <c r="D161" s="133" t="s">
        <v>96</v>
      </c>
      <c r="E161" s="45">
        <v>9200</v>
      </c>
      <c r="F161" s="127" t="s">
        <v>97</v>
      </c>
    </row>
    <row r="162" spans="1:6" ht="57">
      <c r="A162" s="50"/>
      <c r="B162" s="128" t="s">
        <v>130</v>
      </c>
      <c r="C162" s="5" t="s">
        <v>15</v>
      </c>
      <c r="D162" s="133" t="s">
        <v>96</v>
      </c>
      <c r="E162" s="45">
        <v>9200</v>
      </c>
      <c r="F162" s="127" t="s">
        <v>97</v>
      </c>
    </row>
    <row r="163" spans="1:6" ht="57">
      <c r="A163" s="50"/>
      <c r="B163" s="128" t="s">
        <v>131</v>
      </c>
      <c r="C163" s="5" t="s">
        <v>15</v>
      </c>
      <c r="D163" s="133" t="s">
        <v>96</v>
      </c>
      <c r="E163" s="45">
        <v>9200</v>
      </c>
      <c r="F163" s="127" t="s">
        <v>97</v>
      </c>
    </row>
    <row r="164" spans="1:6" ht="57">
      <c r="A164" s="50"/>
      <c r="B164" s="128" t="s">
        <v>132</v>
      </c>
      <c r="C164" s="5" t="s">
        <v>15</v>
      </c>
      <c r="D164" s="133" t="s">
        <v>96</v>
      </c>
      <c r="E164" s="45">
        <v>9200</v>
      </c>
      <c r="F164" s="127" t="s">
        <v>97</v>
      </c>
    </row>
    <row r="165" spans="1:6" ht="57">
      <c r="A165" s="50"/>
      <c r="B165" s="128" t="s">
        <v>133</v>
      </c>
      <c r="C165" s="5" t="s">
        <v>15</v>
      </c>
      <c r="D165" s="133" t="s">
        <v>96</v>
      </c>
      <c r="E165" s="45">
        <v>9200</v>
      </c>
      <c r="F165" s="127" t="s">
        <v>97</v>
      </c>
    </row>
    <row r="166" spans="1:6" ht="57">
      <c r="A166" s="50"/>
      <c r="B166" s="128" t="s">
        <v>134</v>
      </c>
      <c r="C166" s="5" t="s">
        <v>15</v>
      </c>
      <c r="D166" s="133" t="s">
        <v>96</v>
      </c>
      <c r="E166" s="45">
        <v>9200</v>
      </c>
      <c r="F166" s="127" t="s">
        <v>97</v>
      </c>
    </row>
    <row r="167" spans="1:6" ht="57">
      <c r="A167" s="50"/>
      <c r="B167" s="128" t="s">
        <v>135</v>
      </c>
      <c r="C167" s="5" t="s">
        <v>15</v>
      </c>
      <c r="D167" s="133" t="s">
        <v>96</v>
      </c>
      <c r="E167" s="45">
        <v>9200</v>
      </c>
      <c r="F167" s="127" t="s">
        <v>97</v>
      </c>
    </row>
    <row r="168" spans="1:6" ht="57">
      <c r="A168" s="50"/>
      <c r="B168" s="128" t="s">
        <v>136</v>
      </c>
      <c r="C168" s="5" t="s">
        <v>15</v>
      </c>
      <c r="D168" s="133" t="s">
        <v>96</v>
      </c>
      <c r="E168" s="45">
        <v>9200</v>
      </c>
      <c r="F168" s="127" t="s">
        <v>97</v>
      </c>
    </row>
    <row r="169" spans="1:6" ht="57">
      <c r="A169" s="50"/>
      <c r="B169" s="128" t="s">
        <v>137</v>
      </c>
      <c r="C169" s="5" t="s">
        <v>15</v>
      </c>
      <c r="D169" s="133" t="s">
        <v>96</v>
      </c>
      <c r="E169" s="45">
        <v>9200</v>
      </c>
      <c r="F169" s="127" t="s">
        <v>97</v>
      </c>
    </row>
    <row r="170" spans="1:6" ht="57">
      <c r="A170" s="50"/>
      <c r="B170" s="128" t="s">
        <v>138</v>
      </c>
      <c r="C170" s="5" t="s">
        <v>15</v>
      </c>
      <c r="D170" s="133" t="s">
        <v>96</v>
      </c>
      <c r="E170" s="45">
        <v>9200</v>
      </c>
      <c r="F170" s="127" t="s">
        <v>97</v>
      </c>
    </row>
    <row r="171" spans="1:6" ht="57">
      <c r="A171" s="50"/>
      <c r="B171" s="128" t="s">
        <v>139</v>
      </c>
      <c r="C171" s="5" t="s">
        <v>15</v>
      </c>
      <c r="D171" s="133" t="s">
        <v>96</v>
      </c>
      <c r="E171" s="45">
        <v>9200</v>
      </c>
      <c r="F171" s="127" t="s">
        <v>97</v>
      </c>
    </row>
    <row r="172" spans="1:6" ht="57">
      <c r="A172" s="50"/>
      <c r="B172" s="128" t="s">
        <v>140</v>
      </c>
      <c r="C172" s="5" t="s">
        <v>15</v>
      </c>
      <c r="D172" s="133" t="s">
        <v>96</v>
      </c>
      <c r="E172" s="45">
        <v>9200</v>
      </c>
      <c r="F172" s="127" t="s">
        <v>97</v>
      </c>
    </row>
    <row r="173" spans="1:6" ht="57">
      <c r="A173" s="50"/>
      <c r="B173" s="128" t="s">
        <v>141</v>
      </c>
      <c r="C173" s="5" t="s">
        <v>15</v>
      </c>
      <c r="D173" s="133" t="s">
        <v>96</v>
      </c>
      <c r="E173" s="45">
        <v>9200</v>
      </c>
      <c r="F173" s="127" t="s">
        <v>97</v>
      </c>
    </row>
    <row r="174" spans="1:6" ht="57">
      <c r="A174" s="50"/>
      <c r="B174" s="128" t="s">
        <v>142</v>
      </c>
      <c r="C174" s="5" t="s">
        <v>15</v>
      </c>
      <c r="D174" s="133" t="s">
        <v>96</v>
      </c>
      <c r="E174" s="45">
        <v>9200</v>
      </c>
      <c r="F174" s="127" t="s">
        <v>97</v>
      </c>
    </row>
    <row r="175" spans="1:6" ht="57">
      <c r="A175" s="50"/>
      <c r="B175" s="128" t="s">
        <v>143</v>
      </c>
      <c r="C175" s="5" t="s">
        <v>15</v>
      </c>
      <c r="D175" s="133" t="s">
        <v>96</v>
      </c>
      <c r="E175" s="45">
        <v>9200</v>
      </c>
      <c r="F175" s="127" t="s">
        <v>97</v>
      </c>
    </row>
    <row r="176" spans="1:6" ht="57">
      <c r="A176" s="50"/>
      <c r="B176" s="128" t="s">
        <v>144</v>
      </c>
      <c r="C176" s="5" t="s">
        <v>15</v>
      </c>
      <c r="D176" s="133" t="s">
        <v>96</v>
      </c>
      <c r="E176" s="45">
        <v>9200</v>
      </c>
      <c r="F176" s="127" t="s">
        <v>97</v>
      </c>
    </row>
    <row r="177" spans="1:6" ht="15">
      <c r="A177" s="50"/>
      <c r="B177" s="128"/>
      <c r="C177" s="127"/>
      <c r="D177" s="127"/>
      <c r="E177" s="45"/>
      <c r="F177" s="127"/>
    </row>
    <row r="178" spans="1:6" ht="15">
      <c r="A178" s="50"/>
      <c r="B178" s="18"/>
      <c r="C178" s="127"/>
      <c r="D178" s="127"/>
      <c r="E178" s="52">
        <f>SUM(E125:E177)</f>
        <v>448100</v>
      </c>
      <c r="F178" s="127"/>
    </row>
    <row r="179" spans="1:6" ht="42.75">
      <c r="A179" s="50">
        <v>1</v>
      </c>
      <c r="B179" s="128" t="s">
        <v>145</v>
      </c>
      <c r="C179" s="5" t="s">
        <v>15</v>
      </c>
      <c r="D179" s="133" t="s">
        <v>93</v>
      </c>
      <c r="E179" s="45">
        <v>14263</v>
      </c>
      <c r="F179" s="127" t="s">
        <v>17</v>
      </c>
    </row>
    <row r="180" spans="1:6" ht="15">
      <c r="A180" s="50"/>
      <c r="B180" s="18"/>
      <c r="C180" s="127"/>
      <c r="D180" s="127"/>
      <c r="E180" s="52"/>
      <c r="F180" s="127"/>
    </row>
    <row r="181" spans="1:6" ht="15">
      <c r="A181" s="50"/>
      <c r="B181" s="37"/>
      <c r="C181" s="127"/>
      <c r="D181" s="127"/>
      <c r="E181" s="52">
        <f>SUM(E179:E180)</f>
        <v>14263</v>
      </c>
      <c r="F181" s="127"/>
    </row>
    <row r="182" spans="1:6" ht="42.75">
      <c r="A182" s="50">
        <v>1</v>
      </c>
      <c r="B182" s="35" t="s">
        <v>146</v>
      </c>
      <c r="C182" s="5" t="s">
        <v>15</v>
      </c>
      <c r="D182" s="133" t="s">
        <v>23</v>
      </c>
      <c r="E182" s="45">
        <v>36000</v>
      </c>
      <c r="F182" s="127" t="s">
        <v>147</v>
      </c>
    </row>
    <row r="183" spans="1:6" ht="42.75">
      <c r="A183" s="50">
        <v>2</v>
      </c>
      <c r="B183" s="35" t="s">
        <v>148</v>
      </c>
      <c r="C183" s="5" t="s">
        <v>15</v>
      </c>
      <c r="D183" s="133" t="s">
        <v>23</v>
      </c>
      <c r="E183" s="45">
        <v>12000</v>
      </c>
      <c r="F183" s="127" t="s">
        <v>29</v>
      </c>
    </row>
    <row r="184" spans="1:6" ht="42.75">
      <c r="A184" s="50">
        <v>3</v>
      </c>
      <c r="B184" s="35" t="s">
        <v>81</v>
      </c>
      <c r="C184" s="5" t="s">
        <v>15</v>
      </c>
      <c r="D184" s="133" t="s">
        <v>23</v>
      </c>
      <c r="E184" s="45">
        <v>9000</v>
      </c>
      <c r="F184" s="127" t="s">
        <v>38</v>
      </c>
    </row>
    <row r="185" spans="1:6" ht="42.75">
      <c r="A185" s="50">
        <v>4</v>
      </c>
      <c r="B185" s="35" t="s">
        <v>149</v>
      </c>
      <c r="C185" s="5" t="s">
        <v>15</v>
      </c>
      <c r="D185" s="133" t="s">
        <v>23</v>
      </c>
      <c r="E185" s="45">
        <v>14000</v>
      </c>
      <c r="F185" s="127" t="s">
        <v>29</v>
      </c>
    </row>
    <row r="186" spans="1:6" ht="42.75">
      <c r="A186" s="50">
        <v>5</v>
      </c>
      <c r="B186" s="35" t="s">
        <v>67</v>
      </c>
      <c r="C186" s="5" t="s">
        <v>15</v>
      </c>
      <c r="D186" s="133" t="s">
        <v>23</v>
      </c>
      <c r="E186" s="45">
        <v>97500</v>
      </c>
      <c r="F186" s="127" t="s">
        <v>150</v>
      </c>
    </row>
    <row r="187" spans="1:6" ht="15">
      <c r="A187" s="50"/>
      <c r="B187" s="55"/>
      <c r="C187" s="127"/>
      <c r="D187" s="127"/>
      <c r="E187" s="52"/>
      <c r="F187" s="127"/>
    </row>
    <row r="188" spans="1:6" ht="15">
      <c r="A188" s="50"/>
      <c r="B188" s="37"/>
      <c r="C188" s="127"/>
      <c r="D188" s="127"/>
      <c r="E188" s="52">
        <f>SUM(E182:E187)</f>
        <v>168500</v>
      </c>
      <c r="F188" s="127"/>
    </row>
    <row r="189" spans="1:6" ht="28.5">
      <c r="A189" s="50">
        <v>1</v>
      </c>
      <c r="B189" s="35" t="s">
        <v>34</v>
      </c>
      <c r="C189" s="5" t="s">
        <v>15</v>
      </c>
      <c r="D189" s="127" t="s">
        <v>151</v>
      </c>
      <c r="E189" s="45">
        <v>16050</v>
      </c>
      <c r="F189" s="127" t="s">
        <v>17</v>
      </c>
    </row>
    <row r="190" spans="1:6" ht="15">
      <c r="A190" s="50"/>
      <c r="B190" s="55"/>
      <c r="C190" s="127"/>
      <c r="D190" s="127"/>
      <c r="E190" s="52"/>
      <c r="F190" s="127"/>
    </row>
    <row r="191" spans="1:6" ht="15">
      <c r="A191" s="50"/>
      <c r="B191" s="18"/>
      <c r="C191" s="127"/>
      <c r="D191" s="127"/>
      <c r="E191" s="52">
        <f>SUM(E189:E190)</f>
        <v>16050</v>
      </c>
      <c r="F191" s="127"/>
    </row>
    <row r="192" spans="1:6" ht="33" customHeight="1">
      <c r="A192" s="76"/>
      <c r="B192" s="177" t="s">
        <v>48</v>
      </c>
      <c r="C192" s="178"/>
      <c r="D192" s="76"/>
      <c r="E192" s="75">
        <f>E91+E94+E114+E118+E121+E124+E178+E181+E188+E191</f>
        <v>1161028.95</v>
      </c>
      <c r="F192" s="76"/>
    </row>
    <row r="193" spans="1:6" ht="15">
      <c r="A193" s="47"/>
      <c r="B193" s="62"/>
      <c r="C193" s="62"/>
      <c r="D193" s="62"/>
      <c r="E193" s="62"/>
      <c r="F193" s="47"/>
    </row>
    <row r="194" spans="1:6" ht="15">
      <c r="A194" s="8"/>
      <c r="B194" s="8"/>
      <c r="C194" s="8"/>
      <c r="D194" s="8"/>
      <c r="E194" s="9"/>
      <c r="F194" s="9"/>
    </row>
    <row r="195" spans="1:6" ht="15">
      <c r="A195" s="10"/>
      <c r="B195" s="10"/>
      <c r="C195" s="11"/>
      <c r="D195" s="11" t="s">
        <v>0</v>
      </c>
      <c r="E195" s="10"/>
      <c r="F195" s="10"/>
    </row>
    <row r="196" spans="1:6" ht="15">
      <c r="A196" s="169" t="s">
        <v>49</v>
      </c>
      <c r="B196" s="169"/>
      <c r="C196" s="169"/>
      <c r="D196" s="169"/>
      <c r="E196" s="169"/>
      <c r="F196" s="169"/>
    </row>
    <row r="197" spans="1:6" ht="15">
      <c r="A197" s="12"/>
      <c r="B197" s="12"/>
      <c r="C197" s="13"/>
      <c r="D197" s="13" t="s">
        <v>152</v>
      </c>
      <c r="E197" s="12"/>
      <c r="F197" s="12"/>
    </row>
    <row r="198" spans="1:6" ht="15" customHeight="1">
      <c r="A198" s="14" t="s">
        <v>3</v>
      </c>
      <c r="B198" s="170" t="s">
        <v>9</v>
      </c>
      <c r="C198" s="14" t="s">
        <v>4</v>
      </c>
      <c r="D198" s="170" t="s">
        <v>5</v>
      </c>
      <c r="E198" s="1" t="s">
        <v>6</v>
      </c>
      <c r="F198" s="15" t="s">
        <v>7</v>
      </c>
    </row>
    <row r="199" spans="1:6" ht="15">
      <c r="A199" s="16" t="s">
        <v>8</v>
      </c>
      <c r="B199" s="171"/>
      <c r="C199" s="2" t="s">
        <v>10</v>
      </c>
      <c r="D199" s="171"/>
      <c r="E199" s="3" t="s">
        <v>11</v>
      </c>
      <c r="F199" s="4" t="s">
        <v>12</v>
      </c>
    </row>
    <row r="200" spans="1:6" ht="15">
      <c r="A200" s="17"/>
      <c r="B200" s="172"/>
      <c r="C200" s="17"/>
      <c r="D200" s="172"/>
      <c r="E200" s="127" t="s">
        <v>13</v>
      </c>
      <c r="F200" s="3"/>
    </row>
    <row r="201" spans="1:6" ht="28.5">
      <c r="A201" s="127">
        <v>1</v>
      </c>
      <c r="B201" s="128" t="s">
        <v>153</v>
      </c>
      <c r="C201" s="5" t="s">
        <v>15</v>
      </c>
      <c r="D201" s="128" t="s">
        <v>154</v>
      </c>
      <c r="E201" s="45">
        <v>39999</v>
      </c>
      <c r="F201" s="127" t="s">
        <v>17</v>
      </c>
    </row>
    <row r="202" spans="1:6" ht="15">
      <c r="A202" s="127"/>
      <c r="B202" s="128"/>
      <c r="C202" s="5"/>
      <c r="D202" s="128"/>
      <c r="E202" s="45"/>
      <c r="F202" s="127"/>
    </row>
    <row r="203" spans="1:6" ht="15">
      <c r="A203" s="127"/>
      <c r="B203" s="59"/>
      <c r="C203" s="127"/>
      <c r="D203" s="127"/>
      <c r="E203" s="52">
        <f>SUM(E201:E201)</f>
        <v>39999</v>
      </c>
      <c r="F203" s="127"/>
    </row>
    <row r="204" spans="1:6" ht="71.25">
      <c r="A204" s="127">
        <v>1</v>
      </c>
      <c r="B204" s="128" t="s">
        <v>28</v>
      </c>
      <c r="C204" s="5" t="s">
        <v>15</v>
      </c>
      <c r="D204" s="128" t="s">
        <v>155</v>
      </c>
      <c r="E204" s="45">
        <v>14000</v>
      </c>
      <c r="F204" s="127" t="s">
        <v>17</v>
      </c>
    </row>
    <row r="205" spans="1:6" ht="71.25">
      <c r="A205" s="127">
        <v>2</v>
      </c>
      <c r="B205" s="128" t="s">
        <v>156</v>
      </c>
      <c r="C205" s="5" t="s">
        <v>15</v>
      </c>
      <c r="D205" s="128" t="s">
        <v>157</v>
      </c>
      <c r="E205" s="45">
        <v>14000</v>
      </c>
      <c r="F205" s="127" t="s">
        <v>17</v>
      </c>
    </row>
    <row r="206" spans="1:6" ht="71.25">
      <c r="A206" s="127">
        <v>3</v>
      </c>
      <c r="B206" s="128" t="s">
        <v>54</v>
      </c>
      <c r="C206" s="5" t="s">
        <v>15</v>
      </c>
      <c r="D206" s="128" t="s">
        <v>158</v>
      </c>
      <c r="E206" s="45">
        <v>14000</v>
      </c>
      <c r="F206" s="127" t="s">
        <v>17</v>
      </c>
    </row>
    <row r="207" spans="1:6" ht="42.75">
      <c r="A207" s="127">
        <v>4</v>
      </c>
      <c r="B207" s="128" t="s">
        <v>54</v>
      </c>
      <c r="C207" s="5" t="s">
        <v>15</v>
      </c>
      <c r="D207" s="128" t="s">
        <v>159</v>
      </c>
      <c r="E207" s="45">
        <v>5000</v>
      </c>
      <c r="F207" s="127" t="s">
        <v>17</v>
      </c>
    </row>
    <row r="208" spans="1:6" ht="15" customHeight="1">
      <c r="A208" s="127"/>
      <c r="B208" s="59"/>
      <c r="C208" s="5"/>
      <c r="D208" s="128"/>
      <c r="E208" s="45"/>
      <c r="F208" s="127"/>
    </row>
    <row r="209" spans="1:6" ht="15" customHeight="1">
      <c r="A209" s="127"/>
      <c r="B209" s="18"/>
      <c r="C209" s="127"/>
      <c r="D209" s="127"/>
      <c r="E209" s="52">
        <f>SUM(E204:E208)</f>
        <v>47000</v>
      </c>
      <c r="F209" s="127"/>
    </row>
    <row r="210" spans="1:6" ht="57">
      <c r="A210" s="127">
        <v>1</v>
      </c>
      <c r="B210" s="129" t="s">
        <v>160</v>
      </c>
      <c r="C210" s="5" t="s">
        <v>15</v>
      </c>
      <c r="D210" s="133" t="s">
        <v>96</v>
      </c>
      <c r="E210" s="45">
        <v>9200</v>
      </c>
      <c r="F210" s="127" t="s">
        <v>97</v>
      </c>
    </row>
    <row r="211" spans="1:6" ht="57">
      <c r="A211" s="127">
        <v>2</v>
      </c>
      <c r="B211" s="129" t="s">
        <v>62</v>
      </c>
      <c r="C211" s="5" t="s">
        <v>15</v>
      </c>
      <c r="D211" s="133" t="s">
        <v>96</v>
      </c>
      <c r="E211" s="45">
        <v>9200</v>
      </c>
      <c r="F211" s="127" t="s">
        <v>97</v>
      </c>
    </row>
    <row r="212" spans="1:6" ht="57">
      <c r="A212" s="127">
        <v>3</v>
      </c>
      <c r="B212" s="129" t="s">
        <v>161</v>
      </c>
      <c r="C212" s="5" t="s">
        <v>15</v>
      </c>
      <c r="D212" s="133" t="s">
        <v>96</v>
      </c>
      <c r="E212" s="45">
        <v>9200</v>
      </c>
      <c r="F212" s="127" t="s">
        <v>97</v>
      </c>
    </row>
    <row r="213" spans="1:6" ht="57">
      <c r="A213" s="127">
        <v>4</v>
      </c>
      <c r="B213" s="129" t="s">
        <v>162</v>
      </c>
      <c r="C213" s="5" t="s">
        <v>15</v>
      </c>
      <c r="D213" s="133" t="s">
        <v>96</v>
      </c>
      <c r="E213" s="45">
        <v>9200</v>
      </c>
      <c r="F213" s="127" t="s">
        <v>97</v>
      </c>
    </row>
    <row r="214" spans="1:6" ht="57">
      <c r="A214" s="127">
        <v>5</v>
      </c>
      <c r="B214" s="129" t="s">
        <v>163</v>
      </c>
      <c r="C214" s="5" t="s">
        <v>15</v>
      </c>
      <c r="D214" s="133" t="s">
        <v>96</v>
      </c>
      <c r="E214" s="45">
        <v>9200</v>
      </c>
      <c r="F214" s="127" t="s">
        <v>97</v>
      </c>
    </row>
    <row r="215" spans="1:6" ht="57">
      <c r="A215" s="127">
        <v>6</v>
      </c>
      <c r="B215" s="129" t="s">
        <v>164</v>
      </c>
      <c r="C215" s="5" t="s">
        <v>15</v>
      </c>
      <c r="D215" s="133" t="s">
        <v>96</v>
      </c>
      <c r="E215" s="45">
        <v>9200</v>
      </c>
      <c r="F215" s="127" t="s">
        <v>97</v>
      </c>
    </row>
    <row r="216" spans="1:6" ht="15">
      <c r="A216" s="127"/>
      <c r="B216" s="129"/>
      <c r="C216" s="5"/>
      <c r="D216" s="133"/>
      <c r="E216" s="45"/>
      <c r="F216" s="127"/>
    </row>
    <row r="217" spans="1:6" ht="15">
      <c r="A217" s="127"/>
      <c r="B217" s="18"/>
      <c r="C217" s="127"/>
      <c r="D217" s="127"/>
      <c r="E217" s="52">
        <f>SUM(E210:E216)</f>
        <v>55200</v>
      </c>
      <c r="F217" s="127"/>
    </row>
    <row r="218" spans="1:6" ht="42.75">
      <c r="A218" s="127">
        <v>1</v>
      </c>
      <c r="B218" s="129" t="s">
        <v>165</v>
      </c>
      <c r="C218" s="5" t="s">
        <v>15</v>
      </c>
      <c r="D218" s="133" t="s">
        <v>23</v>
      </c>
      <c r="E218" s="45">
        <v>35000</v>
      </c>
      <c r="F218" s="127" t="s">
        <v>166</v>
      </c>
    </row>
    <row r="219" spans="1:6" ht="42.75">
      <c r="A219" s="127">
        <v>2</v>
      </c>
      <c r="B219" s="133" t="s">
        <v>160</v>
      </c>
      <c r="C219" s="5" t="s">
        <v>15</v>
      </c>
      <c r="D219" s="133" t="s">
        <v>23</v>
      </c>
      <c r="E219" s="56">
        <v>84000</v>
      </c>
      <c r="F219" s="127" t="s">
        <v>33</v>
      </c>
    </row>
    <row r="220" spans="1:6" ht="15">
      <c r="A220" s="127"/>
      <c r="B220" s="37"/>
      <c r="C220" s="127"/>
      <c r="D220" s="127"/>
      <c r="E220" s="52">
        <f>SUM(E218:E219)</f>
        <v>119000</v>
      </c>
      <c r="F220" s="127"/>
    </row>
    <row r="221" spans="1:6" ht="15">
      <c r="A221" s="127"/>
      <c r="B221" s="59"/>
      <c r="C221" s="127"/>
      <c r="D221" s="127"/>
      <c r="E221" s="52"/>
      <c r="F221" s="127"/>
    </row>
    <row r="222" spans="1:6" ht="15">
      <c r="A222" s="53"/>
      <c r="B222" s="161" t="s">
        <v>48</v>
      </c>
      <c r="C222" s="162"/>
      <c r="D222" s="53"/>
      <c r="E222" s="52">
        <f>E203+E209+E217+E220</f>
        <v>261199</v>
      </c>
      <c r="F222" s="53"/>
    </row>
    <row r="223" spans="1:5" ht="15" customHeight="1">
      <c r="A223" s="46"/>
      <c r="B223" s="8"/>
      <c r="C223" s="8"/>
      <c r="D223" s="8"/>
      <c r="E223" s="8"/>
    </row>
    <row r="224" spans="1:5" ht="15">
      <c r="A224" s="46"/>
      <c r="B224" s="8"/>
      <c r="C224" s="8"/>
      <c r="D224" s="8"/>
      <c r="E224" s="8"/>
    </row>
    <row r="225" spans="1:6" ht="15">
      <c r="A225" s="10"/>
      <c r="B225" s="10"/>
      <c r="C225" s="11"/>
      <c r="D225" s="11" t="s">
        <v>0</v>
      </c>
      <c r="E225" s="10"/>
      <c r="F225" s="10"/>
    </row>
    <row r="226" spans="1:6" ht="15">
      <c r="A226" s="169" t="s">
        <v>49</v>
      </c>
      <c r="B226" s="169"/>
      <c r="C226" s="169"/>
      <c r="D226" s="169"/>
      <c r="E226" s="169"/>
      <c r="F226" s="169"/>
    </row>
    <row r="227" spans="1:6" ht="15">
      <c r="A227" s="12"/>
      <c r="B227" s="12"/>
      <c r="C227" s="13"/>
      <c r="D227" s="13" t="s">
        <v>167</v>
      </c>
      <c r="E227" s="12"/>
      <c r="F227" s="12"/>
    </row>
    <row r="228" spans="1:6" ht="15">
      <c r="A228" s="14" t="s">
        <v>3</v>
      </c>
      <c r="B228" s="1"/>
      <c r="C228" s="14" t="s">
        <v>4</v>
      </c>
      <c r="D228" s="170" t="s">
        <v>5</v>
      </c>
      <c r="E228" s="1" t="s">
        <v>6</v>
      </c>
      <c r="F228" s="15" t="s">
        <v>7</v>
      </c>
    </row>
    <row r="229" spans="1:6" ht="15">
      <c r="A229" s="16" t="s">
        <v>8</v>
      </c>
      <c r="B229" s="2" t="s">
        <v>9</v>
      </c>
      <c r="C229" s="2" t="s">
        <v>10</v>
      </c>
      <c r="D229" s="171"/>
      <c r="E229" s="3" t="s">
        <v>11</v>
      </c>
      <c r="F229" s="4" t="s">
        <v>12</v>
      </c>
    </row>
    <row r="230" spans="1:6" ht="15">
      <c r="A230" s="17"/>
      <c r="B230" s="17"/>
      <c r="C230" s="17"/>
      <c r="D230" s="172"/>
      <c r="E230" s="127" t="s">
        <v>13</v>
      </c>
      <c r="F230" s="3"/>
    </row>
    <row r="231" spans="1:6" ht="57">
      <c r="A231" s="127">
        <v>1</v>
      </c>
      <c r="B231" s="128" t="s">
        <v>41</v>
      </c>
      <c r="C231" s="128" t="s">
        <v>15</v>
      </c>
      <c r="D231" s="128" t="s">
        <v>168</v>
      </c>
      <c r="E231" s="45">
        <v>9200</v>
      </c>
      <c r="F231" s="127" t="s">
        <v>97</v>
      </c>
    </row>
    <row r="232" spans="1:6" ht="57">
      <c r="A232" s="127">
        <v>2</v>
      </c>
      <c r="B232" s="128" t="s">
        <v>161</v>
      </c>
      <c r="C232" s="128" t="s">
        <v>15</v>
      </c>
      <c r="D232" s="128" t="s">
        <v>168</v>
      </c>
      <c r="E232" s="45">
        <v>9200</v>
      </c>
      <c r="F232" s="127" t="s">
        <v>97</v>
      </c>
    </row>
    <row r="233" spans="1:6" ht="15">
      <c r="A233" s="127"/>
      <c r="B233" s="79"/>
      <c r="C233" s="51"/>
      <c r="D233" s="79"/>
      <c r="E233" s="45"/>
      <c r="F233" s="127"/>
    </row>
    <row r="234" spans="1:6" ht="15">
      <c r="A234" s="127"/>
      <c r="B234" s="59"/>
      <c r="C234" s="51"/>
      <c r="D234" s="79"/>
      <c r="E234" s="52">
        <f>SUM(E231:E233)</f>
        <v>18400</v>
      </c>
      <c r="F234" s="127"/>
    </row>
    <row r="235" spans="1:6" ht="28.5">
      <c r="A235" s="127">
        <v>1</v>
      </c>
      <c r="B235" s="128" t="s">
        <v>136</v>
      </c>
      <c r="C235" s="128" t="s">
        <v>15</v>
      </c>
      <c r="D235" s="79" t="s">
        <v>154</v>
      </c>
      <c r="E235" s="45">
        <v>10268.58</v>
      </c>
      <c r="F235" s="127" t="s">
        <v>17</v>
      </c>
    </row>
    <row r="236" spans="1:6" ht="28.5">
      <c r="A236" s="127">
        <v>2</v>
      </c>
      <c r="B236" s="128" t="s">
        <v>169</v>
      </c>
      <c r="C236" s="128" t="s">
        <v>15</v>
      </c>
      <c r="D236" s="79" t="s">
        <v>154</v>
      </c>
      <c r="E236" s="45">
        <v>20366.32</v>
      </c>
      <c r="F236" s="127" t="s">
        <v>17</v>
      </c>
    </row>
    <row r="237" spans="1:6" ht="28.5">
      <c r="A237" s="127">
        <v>3</v>
      </c>
      <c r="B237" s="128" t="s">
        <v>122</v>
      </c>
      <c r="C237" s="128" t="s">
        <v>15</v>
      </c>
      <c r="D237" s="79" t="s">
        <v>154</v>
      </c>
      <c r="E237" s="45">
        <v>20051.06</v>
      </c>
      <c r="F237" s="127" t="s">
        <v>17</v>
      </c>
    </row>
    <row r="238" spans="1:6" ht="28.5">
      <c r="A238" s="127">
        <v>4</v>
      </c>
      <c r="B238" s="128" t="s">
        <v>35</v>
      </c>
      <c r="C238" s="128" t="s">
        <v>15</v>
      </c>
      <c r="D238" s="79" t="s">
        <v>154</v>
      </c>
      <c r="E238" s="45">
        <v>20116.14</v>
      </c>
      <c r="F238" s="127" t="s">
        <v>17</v>
      </c>
    </row>
    <row r="239" spans="1:6" ht="15">
      <c r="A239" s="127"/>
      <c r="B239" s="59"/>
      <c r="C239" s="80"/>
      <c r="D239" s="79"/>
      <c r="E239" s="52"/>
      <c r="F239" s="127"/>
    </row>
    <row r="240" spans="1:6" ht="15">
      <c r="A240" s="127"/>
      <c r="B240" s="81"/>
      <c r="C240" s="80"/>
      <c r="D240" s="79"/>
      <c r="E240" s="52">
        <f>SUM(E235:E239)</f>
        <v>70802.1</v>
      </c>
      <c r="F240" s="127"/>
    </row>
    <row r="241" spans="1:6" ht="67.5">
      <c r="A241" s="127">
        <v>1</v>
      </c>
      <c r="B241" s="79" t="s">
        <v>51</v>
      </c>
      <c r="C241" s="128" t="s">
        <v>15</v>
      </c>
      <c r="D241" s="79" t="s">
        <v>170</v>
      </c>
      <c r="E241" s="45">
        <v>3780</v>
      </c>
      <c r="F241" s="127" t="s">
        <v>17</v>
      </c>
    </row>
    <row r="242" spans="1:6" ht="67.5">
      <c r="A242" s="127">
        <v>2</v>
      </c>
      <c r="B242" s="79" t="s">
        <v>51</v>
      </c>
      <c r="C242" s="128" t="s">
        <v>15</v>
      </c>
      <c r="D242" s="79" t="s">
        <v>171</v>
      </c>
      <c r="E242" s="45">
        <v>3780</v>
      </c>
      <c r="F242" s="127" t="s">
        <v>17</v>
      </c>
    </row>
    <row r="243" spans="1:6" ht="15">
      <c r="A243" s="127"/>
      <c r="B243" s="81"/>
      <c r="C243" s="80"/>
      <c r="D243" s="79"/>
      <c r="E243" s="52"/>
      <c r="F243" s="127"/>
    </row>
    <row r="244" spans="1:6" ht="15">
      <c r="A244" s="127"/>
      <c r="B244" s="81"/>
      <c r="C244" s="80"/>
      <c r="D244" s="79"/>
      <c r="E244" s="52">
        <f>SUM(E241:E243)</f>
        <v>7560</v>
      </c>
      <c r="F244" s="127"/>
    </row>
    <row r="245" spans="1:6" ht="40.5">
      <c r="A245" s="127">
        <v>1</v>
      </c>
      <c r="B245" s="79" t="s">
        <v>161</v>
      </c>
      <c r="C245" s="128" t="s">
        <v>15</v>
      </c>
      <c r="D245" s="79" t="s">
        <v>172</v>
      </c>
      <c r="E245" s="45">
        <v>15000</v>
      </c>
      <c r="F245" s="127" t="s">
        <v>31</v>
      </c>
    </row>
    <row r="246" spans="1:6" ht="40.5">
      <c r="A246" s="127">
        <v>2</v>
      </c>
      <c r="B246" s="79" t="s">
        <v>173</v>
      </c>
      <c r="C246" s="128" t="s">
        <v>15</v>
      </c>
      <c r="D246" s="79" t="s">
        <v>172</v>
      </c>
      <c r="E246" s="45">
        <v>18000</v>
      </c>
      <c r="F246" s="127" t="s">
        <v>38</v>
      </c>
    </row>
    <row r="247" spans="1:6" ht="15">
      <c r="A247" s="127"/>
      <c r="B247" s="81"/>
      <c r="C247" s="80"/>
      <c r="D247" s="79"/>
      <c r="E247" s="52"/>
      <c r="F247" s="127"/>
    </row>
    <row r="248" spans="1:6" ht="15">
      <c r="A248" s="127"/>
      <c r="B248" s="81"/>
      <c r="C248" s="80"/>
      <c r="D248" s="79"/>
      <c r="E248" s="52">
        <f>SUM(E245:E247)</f>
        <v>33000</v>
      </c>
      <c r="F248" s="127"/>
    </row>
    <row r="249" spans="1:6" ht="15">
      <c r="A249" s="53"/>
      <c r="B249" s="161" t="s">
        <v>48</v>
      </c>
      <c r="C249" s="162"/>
      <c r="D249" s="53"/>
      <c r="E249" s="52">
        <f>E234+E240+E244+E248</f>
        <v>129762.1</v>
      </c>
      <c r="F249" s="53"/>
    </row>
    <row r="250" spans="1:6" ht="15">
      <c r="A250" s="12"/>
      <c r="B250" s="126"/>
      <c r="C250" s="126"/>
      <c r="D250" s="12"/>
      <c r="E250" s="54"/>
      <c r="F250" s="12"/>
    </row>
    <row r="251" spans="1:6" ht="15">
      <c r="A251" s="10"/>
      <c r="B251" s="10"/>
      <c r="C251" s="11"/>
      <c r="D251" s="11" t="s">
        <v>0</v>
      </c>
      <c r="E251" s="10"/>
      <c r="F251" s="10"/>
    </row>
    <row r="252" spans="1:6" ht="15">
      <c r="A252" s="169" t="s">
        <v>1</v>
      </c>
      <c r="B252" s="169"/>
      <c r="C252" s="169"/>
      <c r="D252" s="169"/>
      <c r="E252" s="169"/>
      <c r="F252" s="169"/>
    </row>
    <row r="253" spans="1:6" ht="15">
      <c r="A253" s="12"/>
      <c r="B253" s="12"/>
      <c r="C253" s="13"/>
      <c r="D253" s="13" t="s">
        <v>167</v>
      </c>
      <c r="E253" s="12"/>
      <c r="F253" s="12"/>
    </row>
    <row r="254" spans="1:6" ht="15">
      <c r="A254" s="14" t="s">
        <v>3</v>
      </c>
      <c r="B254" s="1"/>
      <c r="C254" s="14" t="s">
        <v>4</v>
      </c>
      <c r="D254" s="170" t="s">
        <v>5</v>
      </c>
      <c r="E254" s="1" t="s">
        <v>6</v>
      </c>
      <c r="F254" s="15" t="s">
        <v>7</v>
      </c>
    </row>
    <row r="255" spans="1:6" ht="15">
      <c r="A255" s="16" t="s">
        <v>8</v>
      </c>
      <c r="B255" s="2" t="s">
        <v>9</v>
      </c>
      <c r="C255" s="2" t="s">
        <v>10</v>
      </c>
      <c r="D255" s="171"/>
      <c r="E255" s="127" t="s">
        <v>11</v>
      </c>
      <c r="F255" s="15" t="s">
        <v>12</v>
      </c>
    </row>
    <row r="256" spans="1:6" ht="15">
      <c r="A256" s="17"/>
      <c r="B256" s="17"/>
      <c r="C256" s="17"/>
      <c r="D256" s="172"/>
      <c r="E256" s="127" t="s">
        <v>13</v>
      </c>
      <c r="F256" s="3"/>
    </row>
    <row r="257" spans="1:6" ht="42.75">
      <c r="A257" s="127">
        <v>1</v>
      </c>
      <c r="B257" s="129" t="s">
        <v>14</v>
      </c>
      <c r="C257" s="5" t="s">
        <v>15</v>
      </c>
      <c r="D257" s="129" t="s">
        <v>16</v>
      </c>
      <c r="E257" s="127">
        <v>4460.82</v>
      </c>
      <c r="F257" s="3" t="s">
        <v>17</v>
      </c>
    </row>
    <row r="258" spans="1:6" ht="28.5">
      <c r="A258" s="127">
        <v>2</v>
      </c>
      <c r="B258" s="129" t="s">
        <v>14</v>
      </c>
      <c r="C258" s="5" t="s">
        <v>15</v>
      </c>
      <c r="D258" s="129" t="s">
        <v>18</v>
      </c>
      <c r="E258" s="45">
        <v>4770</v>
      </c>
      <c r="F258" s="3" t="s">
        <v>17</v>
      </c>
    </row>
    <row r="259" spans="1:6" ht="28.5">
      <c r="A259" s="17">
        <v>3</v>
      </c>
      <c r="B259" s="129" t="s">
        <v>14</v>
      </c>
      <c r="C259" s="5" t="s">
        <v>15</v>
      </c>
      <c r="D259" s="129" t="s">
        <v>174</v>
      </c>
      <c r="E259" s="127">
        <v>19800</v>
      </c>
      <c r="F259" s="3" t="s">
        <v>17</v>
      </c>
    </row>
    <row r="260" spans="1:6" ht="15">
      <c r="A260" s="17"/>
      <c r="B260" s="61"/>
      <c r="C260" s="17"/>
      <c r="D260" s="129"/>
      <c r="E260" s="18">
        <f>SUM(E257:E259)</f>
        <v>29030.82</v>
      </c>
      <c r="F260" s="3"/>
    </row>
    <row r="261" spans="1:6" ht="57">
      <c r="A261" s="50">
        <v>1</v>
      </c>
      <c r="B261" s="129" t="s">
        <v>175</v>
      </c>
      <c r="C261" s="128" t="s">
        <v>15</v>
      </c>
      <c r="D261" s="128" t="s">
        <v>168</v>
      </c>
      <c r="E261" s="45">
        <v>6900</v>
      </c>
      <c r="F261" s="127" t="s">
        <v>99</v>
      </c>
    </row>
    <row r="262" spans="1:6" ht="57">
      <c r="A262" s="50">
        <v>2</v>
      </c>
      <c r="B262" s="129" t="s">
        <v>176</v>
      </c>
      <c r="C262" s="51" t="s">
        <v>15</v>
      </c>
      <c r="D262" s="128" t="s">
        <v>168</v>
      </c>
      <c r="E262" s="45">
        <v>6900</v>
      </c>
      <c r="F262" s="127" t="s">
        <v>99</v>
      </c>
    </row>
    <row r="263" spans="1:6" ht="57">
      <c r="A263" s="50">
        <v>3</v>
      </c>
      <c r="B263" s="129" t="s">
        <v>177</v>
      </c>
      <c r="C263" s="51" t="s">
        <v>15</v>
      </c>
      <c r="D263" s="128" t="s">
        <v>168</v>
      </c>
      <c r="E263" s="45">
        <v>6900</v>
      </c>
      <c r="F263" s="127" t="s">
        <v>99</v>
      </c>
    </row>
    <row r="264" spans="1:6" ht="57">
      <c r="A264" s="50">
        <v>4</v>
      </c>
      <c r="B264" s="129" t="s">
        <v>178</v>
      </c>
      <c r="C264" s="51" t="s">
        <v>15</v>
      </c>
      <c r="D264" s="128" t="s">
        <v>168</v>
      </c>
      <c r="E264" s="56">
        <v>9200</v>
      </c>
      <c r="F264" s="82" t="s">
        <v>97</v>
      </c>
    </row>
    <row r="265" spans="1:6" ht="57">
      <c r="A265" s="50">
        <v>5</v>
      </c>
      <c r="B265" s="129" t="s">
        <v>80</v>
      </c>
      <c r="C265" s="51" t="s">
        <v>15</v>
      </c>
      <c r="D265" s="128" t="s">
        <v>168</v>
      </c>
      <c r="E265" s="56">
        <v>11500</v>
      </c>
      <c r="F265" s="82" t="s">
        <v>124</v>
      </c>
    </row>
    <row r="266" spans="1:6" ht="57">
      <c r="A266" s="50">
        <v>6</v>
      </c>
      <c r="B266" s="129" t="s">
        <v>107</v>
      </c>
      <c r="C266" s="51" t="s">
        <v>15</v>
      </c>
      <c r="D266" s="128" t="s">
        <v>168</v>
      </c>
      <c r="E266" s="56">
        <v>9200</v>
      </c>
      <c r="F266" s="82" t="s">
        <v>97</v>
      </c>
    </row>
    <row r="267" spans="1:6" ht="57">
      <c r="A267" s="50">
        <v>7</v>
      </c>
      <c r="B267" s="129" t="s">
        <v>179</v>
      </c>
      <c r="C267" s="51" t="s">
        <v>15</v>
      </c>
      <c r="D267" s="128" t="s">
        <v>168</v>
      </c>
      <c r="E267" s="56">
        <v>9200</v>
      </c>
      <c r="F267" s="82" t="s">
        <v>97</v>
      </c>
    </row>
    <row r="268" spans="1:6" ht="57">
      <c r="A268" s="127">
        <v>8</v>
      </c>
      <c r="B268" s="129" t="s">
        <v>78</v>
      </c>
      <c r="C268" s="51" t="s">
        <v>15</v>
      </c>
      <c r="D268" s="128" t="s">
        <v>168</v>
      </c>
      <c r="E268" s="56">
        <v>9200</v>
      </c>
      <c r="F268" s="82" t="s">
        <v>97</v>
      </c>
    </row>
    <row r="269" spans="1:6" ht="57">
      <c r="A269" s="127">
        <v>9</v>
      </c>
      <c r="B269" s="129" t="s">
        <v>180</v>
      </c>
      <c r="C269" s="51" t="s">
        <v>15</v>
      </c>
      <c r="D269" s="128" t="s">
        <v>168</v>
      </c>
      <c r="E269" s="56">
        <v>9200</v>
      </c>
      <c r="F269" s="82" t="s">
        <v>97</v>
      </c>
    </row>
    <row r="270" spans="1:6" ht="57">
      <c r="A270" s="127">
        <v>10</v>
      </c>
      <c r="B270" s="129" t="s">
        <v>181</v>
      </c>
      <c r="C270" s="51" t="s">
        <v>15</v>
      </c>
      <c r="D270" s="128" t="s">
        <v>168</v>
      </c>
      <c r="E270" s="45">
        <v>6900</v>
      </c>
      <c r="F270" s="127" t="s">
        <v>99</v>
      </c>
    </row>
    <row r="271" spans="1:6" ht="57">
      <c r="A271" s="127">
        <v>11</v>
      </c>
      <c r="B271" s="129" t="s">
        <v>144</v>
      </c>
      <c r="C271" s="51" t="s">
        <v>15</v>
      </c>
      <c r="D271" s="128" t="s">
        <v>168</v>
      </c>
      <c r="E271" s="45">
        <v>9200</v>
      </c>
      <c r="F271" s="127" t="s">
        <v>97</v>
      </c>
    </row>
    <row r="272" spans="1:6" ht="57">
      <c r="A272" s="127">
        <v>12</v>
      </c>
      <c r="B272" s="129" t="s">
        <v>182</v>
      </c>
      <c r="C272" s="51" t="s">
        <v>15</v>
      </c>
      <c r="D272" s="128" t="s">
        <v>168</v>
      </c>
      <c r="E272" s="45">
        <v>9200</v>
      </c>
      <c r="F272" s="127" t="s">
        <v>97</v>
      </c>
    </row>
    <row r="273" spans="1:6" ht="57">
      <c r="A273" s="127">
        <v>13</v>
      </c>
      <c r="B273" s="129" t="s">
        <v>183</v>
      </c>
      <c r="C273" s="51" t="s">
        <v>15</v>
      </c>
      <c r="D273" s="128" t="s">
        <v>168</v>
      </c>
      <c r="E273" s="45">
        <v>9200</v>
      </c>
      <c r="F273" s="127" t="s">
        <v>97</v>
      </c>
    </row>
    <row r="274" spans="1:6" ht="57">
      <c r="A274" s="127">
        <v>14</v>
      </c>
      <c r="B274" s="129" t="s">
        <v>184</v>
      </c>
      <c r="C274" s="51" t="s">
        <v>15</v>
      </c>
      <c r="D274" s="128" t="s">
        <v>168</v>
      </c>
      <c r="E274" s="45">
        <v>9200</v>
      </c>
      <c r="F274" s="127" t="s">
        <v>97</v>
      </c>
    </row>
    <row r="275" spans="1:6" ht="57">
      <c r="A275" s="127">
        <v>15</v>
      </c>
      <c r="B275" s="129" t="s">
        <v>185</v>
      </c>
      <c r="C275" s="51" t="s">
        <v>15</v>
      </c>
      <c r="D275" s="128" t="s">
        <v>168</v>
      </c>
      <c r="E275" s="45">
        <v>9200</v>
      </c>
      <c r="F275" s="127" t="s">
        <v>97</v>
      </c>
    </row>
    <row r="276" spans="1:6" ht="57">
      <c r="A276" s="127">
        <v>16</v>
      </c>
      <c r="B276" s="129" t="s">
        <v>186</v>
      </c>
      <c r="C276" s="51" t="s">
        <v>15</v>
      </c>
      <c r="D276" s="128" t="s">
        <v>168</v>
      </c>
      <c r="E276" s="45">
        <v>6900</v>
      </c>
      <c r="F276" s="127" t="s">
        <v>99</v>
      </c>
    </row>
    <row r="277" spans="1:6" ht="57">
      <c r="A277" s="127">
        <v>17</v>
      </c>
      <c r="B277" s="129" t="s">
        <v>83</v>
      </c>
      <c r="C277" s="51" t="s">
        <v>15</v>
      </c>
      <c r="D277" s="128" t="s">
        <v>168</v>
      </c>
      <c r="E277" s="45">
        <v>9200</v>
      </c>
      <c r="F277" s="127" t="s">
        <v>97</v>
      </c>
    </row>
    <row r="278" spans="1:6" ht="57">
      <c r="A278" s="127">
        <v>18</v>
      </c>
      <c r="B278" s="129" t="s">
        <v>187</v>
      </c>
      <c r="C278" s="51" t="s">
        <v>15</v>
      </c>
      <c r="D278" s="128" t="s">
        <v>168</v>
      </c>
      <c r="E278" s="45">
        <v>9200</v>
      </c>
      <c r="F278" s="127" t="s">
        <v>97</v>
      </c>
    </row>
    <row r="279" spans="1:6" ht="57">
      <c r="A279" s="127">
        <v>19</v>
      </c>
      <c r="B279" s="129" t="s">
        <v>148</v>
      </c>
      <c r="C279" s="51" t="s">
        <v>15</v>
      </c>
      <c r="D279" s="128" t="s">
        <v>168</v>
      </c>
      <c r="E279" s="45">
        <v>9200</v>
      </c>
      <c r="F279" s="127" t="s">
        <v>97</v>
      </c>
    </row>
    <row r="280" spans="1:6" ht="57">
      <c r="A280" s="127">
        <v>20</v>
      </c>
      <c r="B280" s="129" t="s">
        <v>67</v>
      </c>
      <c r="C280" s="51" t="s">
        <v>15</v>
      </c>
      <c r="D280" s="128" t="s">
        <v>168</v>
      </c>
      <c r="E280" s="45">
        <v>18400</v>
      </c>
      <c r="F280" s="127" t="s">
        <v>101</v>
      </c>
    </row>
    <row r="281" spans="1:6" ht="57">
      <c r="A281" s="127">
        <v>21</v>
      </c>
      <c r="B281" s="129" t="s">
        <v>136</v>
      </c>
      <c r="C281" s="51" t="s">
        <v>15</v>
      </c>
      <c r="D281" s="128" t="s">
        <v>168</v>
      </c>
      <c r="E281" s="45">
        <v>9200</v>
      </c>
      <c r="F281" s="127" t="s">
        <v>97</v>
      </c>
    </row>
    <row r="282" spans="1:6" ht="57">
      <c r="A282" s="127">
        <v>22</v>
      </c>
      <c r="B282" s="129" t="s">
        <v>87</v>
      </c>
      <c r="C282" s="51" t="s">
        <v>15</v>
      </c>
      <c r="D282" s="128" t="s">
        <v>168</v>
      </c>
      <c r="E282" s="45">
        <v>9200</v>
      </c>
      <c r="F282" s="127" t="s">
        <v>97</v>
      </c>
    </row>
    <row r="283" spans="1:6" ht="57">
      <c r="A283" s="127">
        <v>23</v>
      </c>
      <c r="B283" s="129" t="s">
        <v>102</v>
      </c>
      <c r="C283" s="51" t="s">
        <v>15</v>
      </c>
      <c r="D283" s="128" t="s">
        <v>168</v>
      </c>
      <c r="E283" s="45">
        <v>11500</v>
      </c>
      <c r="F283" s="127" t="s">
        <v>124</v>
      </c>
    </row>
    <row r="284" spans="1:6" ht="57">
      <c r="A284" s="127">
        <v>24</v>
      </c>
      <c r="B284" s="129" t="s">
        <v>188</v>
      </c>
      <c r="C284" s="51" t="s">
        <v>15</v>
      </c>
      <c r="D284" s="128" t="s">
        <v>168</v>
      </c>
      <c r="E284" s="45">
        <v>6900</v>
      </c>
      <c r="F284" s="127" t="s">
        <v>99</v>
      </c>
    </row>
    <row r="285" spans="1:6" ht="57">
      <c r="A285" s="127">
        <v>25</v>
      </c>
      <c r="B285" s="129" t="s">
        <v>189</v>
      </c>
      <c r="C285" s="51" t="s">
        <v>15</v>
      </c>
      <c r="D285" s="128" t="s">
        <v>168</v>
      </c>
      <c r="E285" s="45">
        <v>11500</v>
      </c>
      <c r="F285" s="127" t="s">
        <v>124</v>
      </c>
    </row>
    <row r="286" spans="1:6" ht="57">
      <c r="A286" s="127">
        <v>26</v>
      </c>
      <c r="B286" s="129" t="s">
        <v>19</v>
      </c>
      <c r="C286" s="51" t="s">
        <v>15</v>
      </c>
      <c r="D286" s="128" t="s">
        <v>168</v>
      </c>
      <c r="E286" s="45">
        <v>9200</v>
      </c>
      <c r="F286" s="127" t="s">
        <v>97</v>
      </c>
    </row>
    <row r="287" spans="1:6" ht="57">
      <c r="A287" s="127">
        <v>27</v>
      </c>
      <c r="B287" s="129" t="s">
        <v>190</v>
      </c>
      <c r="C287" s="51" t="s">
        <v>15</v>
      </c>
      <c r="D287" s="128" t="s">
        <v>168</v>
      </c>
      <c r="E287" s="45">
        <v>6900</v>
      </c>
      <c r="F287" s="127" t="s">
        <v>99</v>
      </c>
    </row>
    <row r="288" spans="1:6" ht="57">
      <c r="A288" s="127">
        <v>28</v>
      </c>
      <c r="B288" s="129" t="s">
        <v>191</v>
      </c>
      <c r="C288" s="51" t="s">
        <v>15</v>
      </c>
      <c r="D288" s="128" t="s">
        <v>168</v>
      </c>
      <c r="E288" s="45">
        <v>9200</v>
      </c>
      <c r="F288" s="127" t="s">
        <v>97</v>
      </c>
    </row>
    <row r="289" spans="1:6" ht="57">
      <c r="A289" s="127">
        <v>29</v>
      </c>
      <c r="B289" s="129" t="s">
        <v>192</v>
      </c>
      <c r="C289" s="51" t="s">
        <v>15</v>
      </c>
      <c r="D289" s="128" t="s">
        <v>168</v>
      </c>
      <c r="E289" s="45">
        <v>6900</v>
      </c>
      <c r="F289" s="127" t="s">
        <v>99</v>
      </c>
    </row>
    <row r="290" spans="1:6" ht="57">
      <c r="A290" s="127">
        <v>30</v>
      </c>
      <c r="B290" s="129" t="s">
        <v>193</v>
      </c>
      <c r="C290" s="51" t="s">
        <v>15</v>
      </c>
      <c r="D290" s="128" t="s">
        <v>168</v>
      </c>
      <c r="E290" s="45">
        <v>9200</v>
      </c>
      <c r="F290" s="127" t="s">
        <v>97</v>
      </c>
    </row>
    <row r="291" spans="1:6" ht="57">
      <c r="A291" s="127">
        <v>31</v>
      </c>
      <c r="B291" s="129" t="s">
        <v>194</v>
      </c>
      <c r="C291" s="51" t="s">
        <v>15</v>
      </c>
      <c r="D291" s="128" t="s">
        <v>168</v>
      </c>
      <c r="E291" s="45">
        <v>9200</v>
      </c>
      <c r="F291" s="127" t="s">
        <v>97</v>
      </c>
    </row>
    <row r="292" spans="1:6" ht="15">
      <c r="A292" s="127"/>
      <c r="B292" s="18"/>
      <c r="C292" s="127"/>
      <c r="D292" s="127"/>
      <c r="E292" s="52"/>
      <c r="F292" s="127"/>
    </row>
    <row r="293" spans="1:6" ht="15">
      <c r="A293" s="127"/>
      <c r="B293" s="18"/>
      <c r="C293" s="127"/>
      <c r="D293" s="127"/>
      <c r="E293" s="52">
        <f>SUM(E261:E292)</f>
        <v>282900</v>
      </c>
      <c r="F293" s="127"/>
    </row>
    <row r="294" spans="1:6" ht="28.5">
      <c r="A294" s="127">
        <v>1</v>
      </c>
      <c r="B294" s="129" t="s">
        <v>195</v>
      </c>
      <c r="C294" s="128" t="s">
        <v>15</v>
      </c>
      <c r="D294" s="79" t="s">
        <v>154</v>
      </c>
      <c r="E294" s="45">
        <v>20197.51</v>
      </c>
      <c r="F294" s="127" t="s">
        <v>17</v>
      </c>
    </row>
    <row r="295" spans="1:6" ht="28.5">
      <c r="A295" s="127">
        <v>2</v>
      </c>
      <c r="B295" s="129" t="s">
        <v>81</v>
      </c>
      <c r="C295" s="128" t="s">
        <v>15</v>
      </c>
      <c r="D295" s="79" t="s">
        <v>154</v>
      </c>
      <c r="E295" s="45">
        <v>10339.76</v>
      </c>
      <c r="F295" s="127" t="s">
        <v>17</v>
      </c>
    </row>
    <row r="296" spans="1:6" ht="28.5">
      <c r="A296" s="127">
        <v>3</v>
      </c>
      <c r="B296" s="129" t="s">
        <v>196</v>
      </c>
      <c r="C296" s="128" t="s">
        <v>15</v>
      </c>
      <c r="D296" s="79" t="s">
        <v>154</v>
      </c>
      <c r="E296" s="45">
        <v>30017.58</v>
      </c>
      <c r="F296" s="127" t="s">
        <v>17</v>
      </c>
    </row>
    <row r="297" spans="1:6" ht="28.5">
      <c r="A297" s="127">
        <v>4</v>
      </c>
      <c r="B297" s="129" t="s">
        <v>77</v>
      </c>
      <c r="C297" s="128" t="s">
        <v>15</v>
      </c>
      <c r="D297" s="79" t="s">
        <v>154</v>
      </c>
      <c r="E297" s="45">
        <v>10945.01</v>
      </c>
      <c r="F297" s="127" t="s">
        <v>17</v>
      </c>
    </row>
    <row r="298" spans="1:6" ht="28.5">
      <c r="A298" s="127">
        <v>5</v>
      </c>
      <c r="B298" s="129" t="s">
        <v>76</v>
      </c>
      <c r="C298" s="128" t="s">
        <v>15</v>
      </c>
      <c r="D298" s="79" t="s">
        <v>154</v>
      </c>
      <c r="E298" s="45">
        <v>10063.15</v>
      </c>
      <c r="F298" s="127" t="s">
        <v>17</v>
      </c>
    </row>
    <row r="299" spans="1:6" ht="28.5">
      <c r="A299" s="127">
        <v>6</v>
      </c>
      <c r="B299" s="129" t="s">
        <v>79</v>
      </c>
      <c r="C299" s="128" t="s">
        <v>15</v>
      </c>
      <c r="D299" s="79" t="s">
        <v>154</v>
      </c>
      <c r="E299" s="45">
        <v>10203.5</v>
      </c>
      <c r="F299" s="127" t="s">
        <v>17</v>
      </c>
    </row>
    <row r="300" spans="1:6" ht="28.5">
      <c r="A300" s="127">
        <v>7</v>
      </c>
      <c r="B300" s="129" t="s">
        <v>21</v>
      </c>
      <c r="C300" s="128" t="s">
        <v>15</v>
      </c>
      <c r="D300" s="79" t="s">
        <v>154</v>
      </c>
      <c r="E300" s="45">
        <v>10162.82</v>
      </c>
      <c r="F300" s="127" t="s">
        <v>17</v>
      </c>
    </row>
    <row r="301" spans="1:6" ht="28.5">
      <c r="A301" s="127">
        <v>8</v>
      </c>
      <c r="B301" s="129" t="s">
        <v>197</v>
      </c>
      <c r="C301" s="128" t="s">
        <v>15</v>
      </c>
      <c r="D301" s="79" t="s">
        <v>154</v>
      </c>
      <c r="E301" s="45">
        <v>15186.78</v>
      </c>
      <c r="F301" s="127" t="s">
        <v>17</v>
      </c>
    </row>
    <row r="302" spans="1:6" ht="28.5">
      <c r="A302" s="127">
        <v>9</v>
      </c>
      <c r="B302" s="129" t="s">
        <v>198</v>
      </c>
      <c r="C302" s="128" t="s">
        <v>15</v>
      </c>
      <c r="D302" s="79" t="s">
        <v>154</v>
      </c>
      <c r="E302" s="45">
        <v>15065.75</v>
      </c>
      <c r="F302" s="127" t="s">
        <v>17</v>
      </c>
    </row>
    <row r="303" spans="1:6" ht="28.5">
      <c r="A303" s="127">
        <v>10</v>
      </c>
      <c r="B303" s="129" t="s">
        <v>199</v>
      </c>
      <c r="C303" s="128" t="s">
        <v>15</v>
      </c>
      <c r="D303" s="79" t="s">
        <v>154</v>
      </c>
      <c r="E303" s="45">
        <v>15296.61</v>
      </c>
      <c r="F303" s="127" t="s">
        <v>17</v>
      </c>
    </row>
    <row r="304" spans="1:6" ht="28.5">
      <c r="A304" s="127">
        <v>11</v>
      </c>
      <c r="B304" s="129" t="s">
        <v>78</v>
      </c>
      <c r="C304" s="128" t="s">
        <v>15</v>
      </c>
      <c r="D304" s="79" t="s">
        <v>154</v>
      </c>
      <c r="E304" s="45">
        <v>15830.53</v>
      </c>
      <c r="F304" s="127" t="s">
        <v>17</v>
      </c>
    </row>
    <row r="305" spans="1:6" ht="28.5">
      <c r="A305" s="127">
        <v>12</v>
      </c>
      <c r="B305" s="129" t="s">
        <v>43</v>
      </c>
      <c r="C305" s="128" t="s">
        <v>15</v>
      </c>
      <c r="D305" s="79" t="s">
        <v>154</v>
      </c>
      <c r="E305" s="45">
        <v>25150.27</v>
      </c>
      <c r="F305" s="127" t="s">
        <v>17</v>
      </c>
    </row>
    <row r="306" spans="1:6" ht="28.5">
      <c r="A306" s="127">
        <v>13</v>
      </c>
      <c r="B306" s="129" t="s">
        <v>112</v>
      </c>
      <c r="C306" s="128" t="s">
        <v>15</v>
      </c>
      <c r="D306" s="79" t="s">
        <v>154</v>
      </c>
      <c r="E306" s="45">
        <v>15132.87</v>
      </c>
      <c r="F306" s="127" t="s">
        <v>17</v>
      </c>
    </row>
    <row r="307" spans="1:6" ht="28.5">
      <c r="A307" s="127">
        <v>14</v>
      </c>
      <c r="B307" s="129" t="s">
        <v>32</v>
      </c>
      <c r="C307" s="128" t="s">
        <v>15</v>
      </c>
      <c r="D307" s="79" t="s">
        <v>154</v>
      </c>
      <c r="E307" s="45">
        <v>20836.19</v>
      </c>
      <c r="F307" s="127" t="s">
        <v>17</v>
      </c>
    </row>
    <row r="308" spans="1:6" ht="28.5">
      <c r="A308" s="127">
        <v>15</v>
      </c>
      <c r="B308" s="129" t="s">
        <v>143</v>
      </c>
      <c r="C308" s="128" t="s">
        <v>15</v>
      </c>
      <c r="D308" s="79" t="s">
        <v>154</v>
      </c>
      <c r="E308" s="45">
        <v>10729.29</v>
      </c>
      <c r="F308" s="127" t="s">
        <v>17</v>
      </c>
    </row>
    <row r="309" spans="1:6" ht="28.5">
      <c r="A309" s="127">
        <v>16</v>
      </c>
      <c r="B309" s="129" t="s">
        <v>34</v>
      </c>
      <c r="C309" s="128" t="s">
        <v>15</v>
      </c>
      <c r="D309" s="79" t="s">
        <v>154</v>
      </c>
      <c r="E309" s="45">
        <v>20716.17</v>
      </c>
      <c r="F309" s="127" t="s">
        <v>17</v>
      </c>
    </row>
    <row r="310" spans="1:6" ht="28.5">
      <c r="A310" s="127">
        <v>17</v>
      </c>
      <c r="B310" s="129" t="s">
        <v>183</v>
      </c>
      <c r="C310" s="128" t="s">
        <v>15</v>
      </c>
      <c r="D310" s="79" t="s">
        <v>154</v>
      </c>
      <c r="E310" s="45">
        <v>20895.17</v>
      </c>
      <c r="F310" s="127" t="s">
        <v>17</v>
      </c>
    </row>
    <row r="311" spans="1:6" ht="28.5">
      <c r="A311" s="127">
        <v>18</v>
      </c>
      <c r="B311" s="129" t="s">
        <v>102</v>
      </c>
      <c r="C311" s="128" t="s">
        <v>15</v>
      </c>
      <c r="D311" s="79" t="s">
        <v>154</v>
      </c>
      <c r="E311" s="45">
        <v>20885.01</v>
      </c>
      <c r="F311" s="127" t="s">
        <v>17</v>
      </c>
    </row>
    <row r="312" spans="1:6" ht="28.5">
      <c r="A312" s="127">
        <v>19</v>
      </c>
      <c r="B312" s="129" t="s">
        <v>200</v>
      </c>
      <c r="C312" s="128" t="s">
        <v>15</v>
      </c>
      <c r="D312" s="79" t="s">
        <v>154</v>
      </c>
      <c r="E312" s="45">
        <v>10273.68</v>
      </c>
      <c r="F312" s="127" t="s">
        <v>17</v>
      </c>
    </row>
    <row r="313" spans="1:6" ht="28.5">
      <c r="A313" s="127">
        <v>20</v>
      </c>
      <c r="B313" s="129" t="s">
        <v>201</v>
      </c>
      <c r="C313" s="128" t="s">
        <v>15</v>
      </c>
      <c r="D313" s="79" t="s">
        <v>154</v>
      </c>
      <c r="E313" s="45">
        <v>10286.91</v>
      </c>
      <c r="F313" s="127" t="s">
        <v>17</v>
      </c>
    </row>
    <row r="314" spans="1:6" ht="28.5">
      <c r="A314" s="127">
        <v>21</v>
      </c>
      <c r="B314" s="129" t="s">
        <v>84</v>
      </c>
      <c r="C314" s="128" t="s">
        <v>15</v>
      </c>
      <c r="D314" s="79" t="s">
        <v>154</v>
      </c>
      <c r="E314" s="45">
        <v>20087.68</v>
      </c>
      <c r="F314" s="127" t="s">
        <v>17</v>
      </c>
    </row>
    <row r="315" spans="1:6" ht="28.5">
      <c r="A315" s="127">
        <v>22</v>
      </c>
      <c r="B315" s="129" t="s">
        <v>67</v>
      </c>
      <c r="C315" s="128" t="s">
        <v>15</v>
      </c>
      <c r="D315" s="79" t="s">
        <v>154</v>
      </c>
      <c r="E315" s="45">
        <v>95236</v>
      </c>
      <c r="F315" s="127" t="s">
        <v>17</v>
      </c>
    </row>
    <row r="316" spans="1:6" ht="15">
      <c r="A316" s="127"/>
      <c r="B316" s="129"/>
      <c r="C316" s="5"/>
      <c r="D316" s="128"/>
      <c r="E316" s="45"/>
      <c r="F316" s="127"/>
    </row>
    <row r="317" spans="1:6" ht="15">
      <c r="A317" s="127"/>
      <c r="B317" s="18"/>
      <c r="C317" s="127"/>
      <c r="D317" s="128"/>
      <c r="E317" s="52">
        <f>SUM(E294:E316)</f>
        <v>433538.23999999993</v>
      </c>
      <c r="F317" s="127"/>
    </row>
    <row r="318" spans="1:6" ht="71.25">
      <c r="A318" s="127">
        <v>1</v>
      </c>
      <c r="B318" s="128" t="s">
        <v>82</v>
      </c>
      <c r="C318" s="5" t="s">
        <v>15</v>
      </c>
      <c r="D318" s="128" t="s">
        <v>202</v>
      </c>
      <c r="E318" s="45">
        <v>20400</v>
      </c>
      <c r="F318" s="127" t="s">
        <v>203</v>
      </c>
    </row>
    <row r="319" spans="1:6" ht="71.25">
      <c r="A319" s="127">
        <v>2</v>
      </c>
      <c r="B319" s="128" t="s">
        <v>41</v>
      </c>
      <c r="C319" s="5" t="s">
        <v>15</v>
      </c>
      <c r="D319" s="128" t="s">
        <v>202</v>
      </c>
      <c r="E319" s="45">
        <v>54400</v>
      </c>
      <c r="F319" s="127" t="s">
        <v>24</v>
      </c>
    </row>
    <row r="320" spans="1:6" ht="42.75">
      <c r="A320" s="127">
        <v>3</v>
      </c>
      <c r="B320" s="128" t="s">
        <v>106</v>
      </c>
      <c r="C320" s="5" t="s">
        <v>15</v>
      </c>
      <c r="D320" s="128" t="s">
        <v>204</v>
      </c>
      <c r="E320" s="45">
        <v>17092.12</v>
      </c>
      <c r="F320" s="127" t="s">
        <v>17</v>
      </c>
    </row>
    <row r="321" spans="1:6" ht="42.75">
      <c r="A321" s="127">
        <v>4</v>
      </c>
      <c r="B321" s="128" t="s">
        <v>198</v>
      </c>
      <c r="C321" s="5" t="s">
        <v>15</v>
      </c>
      <c r="D321" s="128" t="s">
        <v>204</v>
      </c>
      <c r="E321" s="45">
        <v>117804.17</v>
      </c>
      <c r="F321" s="127" t="s">
        <v>38</v>
      </c>
    </row>
    <row r="322" spans="1:6" ht="42.75">
      <c r="A322" s="127">
        <v>5</v>
      </c>
      <c r="B322" s="128" t="s">
        <v>205</v>
      </c>
      <c r="C322" s="5" t="s">
        <v>15</v>
      </c>
      <c r="D322" s="128" t="s">
        <v>204</v>
      </c>
      <c r="E322" s="45">
        <v>47431</v>
      </c>
      <c r="F322" s="127" t="s">
        <v>38</v>
      </c>
    </row>
    <row r="323" spans="1:6" ht="42.75">
      <c r="A323" s="127">
        <v>6</v>
      </c>
      <c r="B323" s="128" t="s">
        <v>206</v>
      </c>
      <c r="C323" s="5" t="s">
        <v>15</v>
      </c>
      <c r="D323" s="128" t="s">
        <v>204</v>
      </c>
      <c r="E323" s="45">
        <v>20483.05</v>
      </c>
      <c r="F323" s="127" t="s">
        <v>17</v>
      </c>
    </row>
    <row r="324" spans="1:6" ht="42.75">
      <c r="A324" s="127">
        <v>7</v>
      </c>
      <c r="B324" s="128" t="s">
        <v>207</v>
      </c>
      <c r="C324" s="5" t="s">
        <v>15</v>
      </c>
      <c r="D324" s="128" t="s">
        <v>204</v>
      </c>
      <c r="E324" s="45">
        <v>11447.37</v>
      </c>
      <c r="F324" s="127" t="s">
        <v>17</v>
      </c>
    </row>
    <row r="325" spans="1:6" ht="42.75">
      <c r="A325" s="127">
        <v>8</v>
      </c>
      <c r="B325" s="128" t="s">
        <v>126</v>
      </c>
      <c r="C325" s="5" t="s">
        <v>15</v>
      </c>
      <c r="D325" s="128" t="s">
        <v>204</v>
      </c>
      <c r="E325" s="45">
        <v>98865.55</v>
      </c>
      <c r="F325" s="127" t="s">
        <v>38</v>
      </c>
    </row>
    <row r="326" spans="1:6" ht="15">
      <c r="A326" s="127"/>
      <c r="B326" s="128"/>
      <c r="C326" s="5"/>
      <c r="D326" s="128"/>
      <c r="E326" s="45"/>
      <c r="F326" s="127"/>
    </row>
    <row r="327" spans="1:6" ht="15">
      <c r="A327" s="127"/>
      <c r="B327" s="59"/>
      <c r="C327" s="127"/>
      <c r="D327" s="127"/>
      <c r="E327" s="52">
        <f>SUM(E318:E326)</f>
        <v>387923.25999999995</v>
      </c>
      <c r="F327" s="127"/>
    </row>
    <row r="328" spans="1:6" ht="28.5">
      <c r="A328" s="127">
        <v>1</v>
      </c>
      <c r="B328" s="79" t="s">
        <v>73</v>
      </c>
      <c r="C328" s="5" t="s">
        <v>15</v>
      </c>
      <c r="D328" s="128" t="s">
        <v>208</v>
      </c>
      <c r="E328" s="45">
        <v>19884.31</v>
      </c>
      <c r="F328" s="127" t="s">
        <v>209</v>
      </c>
    </row>
    <row r="329" spans="1:6" ht="15">
      <c r="A329" s="127"/>
      <c r="B329" s="59"/>
      <c r="C329" s="83"/>
      <c r="D329" s="128"/>
      <c r="E329" s="52">
        <f>SUM(E328:E328)</f>
        <v>19884.31</v>
      </c>
      <c r="F329" s="127"/>
    </row>
    <row r="330" spans="1:6" ht="42.75">
      <c r="A330" s="127">
        <v>1</v>
      </c>
      <c r="B330" s="79" t="s">
        <v>135</v>
      </c>
      <c r="C330" s="5" t="s">
        <v>15</v>
      </c>
      <c r="D330" s="128" t="s">
        <v>93</v>
      </c>
      <c r="E330" s="45">
        <v>15055</v>
      </c>
      <c r="F330" s="127" t="s">
        <v>17</v>
      </c>
    </row>
    <row r="331" spans="1:6" ht="42.75">
      <c r="A331" s="127">
        <v>2</v>
      </c>
      <c r="B331" s="79" t="s">
        <v>210</v>
      </c>
      <c r="C331" s="5" t="s">
        <v>15</v>
      </c>
      <c r="D331" s="128" t="s">
        <v>93</v>
      </c>
      <c r="E331" s="45">
        <v>19309</v>
      </c>
      <c r="F331" s="127" t="s">
        <v>17</v>
      </c>
    </row>
    <row r="332" spans="1:6" ht="42.75">
      <c r="A332" s="127">
        <v>3</v>
      </c>
      <c r="B332" s="79" t="s">
        <v>183</v>
      </c>
      <c r="C332" s="5" t="s">
        <v>15</v>
      </c>
      <c r="D332" s="128" t="s">
        <v>93</v>
      </c>
      <c r="E332" s="45">
        <v>17116</v>
      </c>
      <c r="F332" s="127" t="s">
        <v>17</v>
      </c>
    </row>
    <row r="333" spans="1:6" ht="15">
      <c r="A333" s="127"/>
      <c r="B333" s="79"/>
      <c r="C333" s="5"/>
      <c r="D333" s="128"/>
      <c r="E333" s="45"/>
      <c r="F333" s="127"/>
    </row>
    <row r="334" spans="1:6" ht="15">
      <c r="A334" s="127"/>
      <c r="B334" s="59"/>
      <c r="C334" s="5"/>
      <c r="D334" s="128"/>
      <c r="E334" s="52">
        <f>SUM(E330:E333)</f>
        <v>51480</v>
      </c>
      <c r="F334" s="127"/>
    </row>
    <row r="335" spans="1:6" ht="114">
      <c r="A335" s="127">
        <v>1</v>
      </c>
      <c r="B335" s="128" t="s">
        <v>14</v>
      </c>
      <c r="C335" s="51" t="s">
        <v>15</v>
      </c>
      <c r="D335" s="133" t="s">
        <v>211</v>
      </c>
      <c r="E335" s="36">
        <v>50000</v>
      </c>
      <c r="F335" s="34" t="s">
        <v>17</v>
      </c>
    </row>
    <row r="336" spans="1:6" ht="15">
      <c r="A336" s="127"/>
      <c r="B336" s="59"/>
      <c r="C336" s="48"/>
      <c r="D336" s="128"/>
      <c r="E336" s="52"/>
      <c r="F336" s="127"/>
    </row>
    <row r="337" spans="1:6" ht="15">
      <c r="A337" s="127"/>
      <c r="B337" s="55"/>
      <c r="C337" s="48"/>
      <c r="D337" s="128"/>
      <c r="E337" s="52">
        <f>SUM(E335:E336)</f>
        <v>50000</v>
      </c>
      <c r="F337" s="127"/>
    </row>
    <row r="338" spans="1:6" ht="42.75">
      <c r="A338" s="127">
        <v>1</v>
      </c>
      <c r="B338" s="35" t="s">
        <v>67</v>
      </c>
      <c r="C338" s="51" t="s">
        <v>15</v>
      </c>
      <c r="D338" s="128" t="s">
        <v>23</v>
      </c>
      <c r="E338" s="45">
        <v>19000</v>
      </c>
      <c r="F338" s="127" t="s">
        <v>29</v>
      </c>
    </row>
    <row r="339" spans="1:6" ht="42.75">
      <c r="A339" s="127">
        <v>2</v>
      </c>
      <c r="B339" s="35" t="s">
        <v>212</v>
      </c>
      <c r="C339" s="51" t="s">
        <v>15</v>
      </c>
      <c r="D339" s="128" t="s">
        <v>23</v>
      </c>
      <c r="E339" s="45">
        <v>12000</v>
      </c>
      <c r="F339" s="127" t="s">
        <v>17</v>
      </c>
    </row>
    <row r="340" spans="1:6" ht="42.75">
      <c r="A340" s="127">
        <v>3</v>
      </c>
      <c r="B340" s="35" t="s">
        <v>213</v>
      </c>
      <c r="C340" s="51" t="s">
        <v>15</v>
      </c>
      <c r="D340" s="128" t="s">
        <v>23</v>
      </c>
      <c r="E340" s="45">
        <v>14000</v>
      </c>
      <c r="F340" s="127" t="s">
        <v>36</v>
      </c>
    </row>
    <row r="341" spans="1:6" ht="42.75">
      <c r="A341" s="127">
        <v>4</v>
      </c>
      <c r="B341" s="35" t="s">
        <v>214</v>
      </c>
      <c r="C341" s="51" t="s">
        <v>15</v>
      </c>
      <c r="D341" s="128" t="s">
        <v>23</v>
      </c>
      <c r="E341" s="45">
        <v>78000</v>
      </c>
      <c r="F341" s="127" t="s">
        <v>150</v>
      </c>
    </row>
    <row r="342" spans="1:6" ht="42.75">
      <c r="A342" s="127">
        <v>5</v>
      </c>
      <c r="B342" s="35" t="s">
        <v>32</v>
      </c>
      <c r="C342" s="51" t="s">
        <v>15</v>
      </c>
      <c r="D342" s="128" t="s">
        <v>23</v>
      </c>
      <c r="E342" s="45">
        <v>28000</v>
      </c>
      <c r="F342" s="127" t="s">
        <v>147</v>
      </c>
    </row>
    <row r="343" spans="1:6" ht="42.75">
      <c r="A343" s="127">
        <v>6</v>
      </c>
      <c r="B343" s="35" t="s">
        <v>132</v>
      </c>
      <c r="C343" s="51" t="s">
        <v>15</v>
      </c>
      <c r="D343" s="128" t="s">
        <v>23</v>
      </c>
      <c r="E343" s="45">
        <v>45500</v>
      </c>
      <c r="F343" s="127" t="s">
        <v>166</v>
      </c>
    </row>
    <row r="344" spans="1:6" ht="42.75">
      <c r="A344" s="127">
        <v>7</v>
      </c>
      <c r="B344" s="35" t="s">
        <v>82</v>
      </c>
      <c r="C344" s="51" t="s">
        <v>15</v>
      </c>
      <c r="D344" s="128" t="s">
        <v>23</v>
      </c>
      <c r="E344" s="45">
        <v>15000</v>
      </c>
      <c r="F344" s="127" t="s">
        <v>17</v>
      </c>
    </row>
    <row r="345" spans="1:6" ht="42.75">
      <c r="A345" s="127">
        <v>8</v>
      </c>
      <c r="B345" s="35" t="s">
        <v>215</v>
      </c>
      <c r="C345" s="51" t="s">
        <v>15</v>
      </c>
      <c r="D345" s="128" t="s">
        <v>23</v>
      </c>
      <c r="E345" s="45">
        <v>39000</v>
      </c>
      <c r="F345" s="127" t="s">
        <v>38</v>
      </c>
    </row>
    <row r="346" spans="1:6" ht="42.75">
      <c r="A346" s="127">
        <v>9</v>
      </c>
      <c r="B346" s="35" t="s">
        <v>129</v>
      </c>
      <c r="C346" s="51" t="s">
        <v>15</v>
      </c>
      <c r="D346" s="128" t="s">
        <v>23</v>
      </c>
      <c r="E346" s="45">
        <v>27000</v>
      </c>
      <c r="F346" s="127" t="s">
        <v>38</v>
      </c>
    </row>
    <row r="347" spans="1:6" ht="42.75">
      <c r="A347" s="127">
        <v>10</v>
      </c>
      <c r="B347" s="35" t="s">
        <v>41</v>
      </c>
      <c r="C347" s="51" t="s">
        <v>15</v>
      </c>
      <c r="D347" s="128" t="s">
        <v>23</v>
      </c>
      <c r="E347" s="45">
        <v>24000</v>
      </c>
      <c r="F347" s="127" t="s">
        <v>203</v>
      </c>
    </row>
    <row r="348" spans="1:6" ht="42.75">
      <c r="A348" s="127">
        <v>11</v>
      </c>
      <c r="B348" s="35" t="s">
        <v>128</v>
      </c>
      <c r="C348" s="51" t="s">
        <v>15</v>
      </c>
      <c r="D348" s="128" t="s">
        <v>23</v>
      </c>
      <c r="E348" s="45">
        <v>9000</v>
      </c>
      <c r="F348" s="127" t="s">
        <v>17</v>
      </c>
    </row>
    <row r="349" spans="1:6" ht="42.75">
      <c r="A349" s="127">
        <v>12</v>
      </c>
      <c r="B349" s="35" t="s">
        <v>80</v>
      </c>
      <c r="C349" s="51" t="s">
        <v>15</v>
      </c>
      <c r="D349" s="128" t="s">
        <v>23</v>
      </c>
      <c r="E349" s="45">
        <v>50400</v>
      </c>
      <c r="F349" s="127" t="s">
        <v>216</v>
      </c>
    </row>
    <row r="350" spans="1:6" ht="42.75">
      <c r="A350" s="127">
        <v>13</v>
      </c>
      <c r="B350" s="35" t="s">
        <v>191</v>
      </c>
      <c r="C350" s="51" t="s">
        <v>15</v>
      </c>
      <c r="D350" s="128" t="s">
        <v>23</v>
      </c>
      <c r="E350" s="45">
        <v>59000</v>
      </c>
      <c r="F350" s="127">
        <v>25</v>
      </c>
    </row>
    <row r="351" spans="1:6" ht="42.75">
      <c r="A351" s="127">
        <v>14</v>
      </c>
      <c r="B351" s="35" t="s">
        <v>217</v>
      </c>
      <c r="C351" s="51" t="s">
        <v>15</v>
      </c>
      <c r="D351" s="128" t="s">
        <v>23</v>
      </c>
      <c r="E351" s="45">
        <v>24000</v>
      </c>
      <c r="F351" s="127" t="s">
        <v>38</v>
      </c>
    </row>
    <row r="352" spans="1:6" ht="42.75">
      <c r="A352" s="127">
        <v>15</v>
      </c>
      <c r="B352" s="35" t="s">
        <v>146</v>
      </c>
      <c r="C352" s="51" t="s">
        <v>15</v>
      </c>
      <c r="D352" s="128" t="s">
        <v>23</v>
      </c>
      <c r="E352" s="45">
        <v>24000</v>
      </c>
      <c r="F352" s="127" t="s">
        <v>203</v>
      </c>
    </row>
    <row r="353" spans="1:6" ht="42.75">
      <c r="A353" s="127">
        <v>16</v>
      </c>
      <c r="B353" s="35" t="s">
        <v>138</v>
      </c>
      <c r="C353" s="51" t="s">
        <v>15</v>
      </c>
      <c r="D353" s="128" t="s">
        <v>23</v>
      </c>
      <c r="E353" s="45">
        <v>18000</v>
      </c>
      <c r="F353" s="127" t="s">
        <v>36</v>
      </c>
    </row>
    <row r="354" spans="1:6" ht="42.75">
      <c r="A354" s="127">
        <v>17</v>
      </c>
      <c r="B354" s="35" t="s">
        <v>212</v>
      </c>
      <c r="C354" s="51" t="s">
        <v>15</v>
      </c>
      <c r="D354" s="128" t="s">
        <v>23</v>
      </c>
      <c r="E354" s="45">
        <v>18000</v>
      </c>
      <c r="F354" s="127" t="s">
        <v>29</v>
      </c>
    </row>
    <row r="355" spans="1:6" ht="42.75">
      <c r="A355" s="127">
        <v>18</v>
      </c>
      <c r="B355" s="35" t="s">
        <v>86</v>
      </c>
      <c r="C355" s="51" t="s">
        <v>15</v>
      </c>
      <c r="D355" s="128" t="s">
        <v>23</v>
      </c>
      <c r="E355" s="45">
        <v>11000</v>
      </c>
      <c r="F355" s="127" t="s">
        <v>17</v>
      </c>
    </row>
    <row r="356" spans="1:6" ht="42.75">
      <c r="A356" s="127">
        <v>19</v>
      </c>
      <c r="B356" s="35" t="s">
        <v>173</v>
      </c>
      <c r="C356" s="51" t="s">
        <v>15</v>
      </c>
      <c r="D356" s="128" t="s">
        <v>23</v>
      </c>
      <c r="E356" s="45">
        <v>6000</v>
      </c>
      <c r="F356" s="127" t="s">
        <v>17</v>
      </c>
    </row>
    <row r="357" spans="1:6" ht="15">
      <c r="A357" s="127"/>
      <c r="B357" s="55"/>
      <c r="C357" s="51"/>
      <c r="D357" s="128"/>
      <c r="E357" s="45"/>
      <c r="F357" s="127"/>
    </row>
    <row r="358" spans="1:6" ht="15">
      <c r="A358" s="127"/>
      <c r="B358" s="59"/>
      <c r="C358" s="48"/>
      <c r="D358" s="128"/>
      <c r="E358" s="52">
        <f>SUM(E338:E357)</f>
        <v>520900</v>
      </c>
      <c r="F358" s="127"/>
    </row>
    <row r="359" spans="1:6" ht="15">
      <c r="A359" s="127"/>
      <c r="B359" s="55"/>
      <c r="C359" s="48"/>
      <c r="D359" s="128"/>
      <c r="E359" s="52"/>
      <c r="F359" s="127"/>
    </row>
    <row r="360" spans="1:6" ht="15">
      <c r="A360" s="53"/>
      <c r="B360" s="161" t="s">
        <v>48</v>
      </c>
      <c r="C360" s="162"/>
      <c r="D360" s="53"/>
      <c r="E360" s="52">
        <f>E260+E293+E317+E327+E329+E334+E337+E358</f>
        <v>1775656.63</v>
      </c>
      <c r="F360" s="53"/>
    </row>
    <row r="363" spans="1:6" ht="15">
      <c r="A363" s="10"/>
      <c r="B363" s="10"/>
      <c r="C363" s="11"/>
      <c r="D363" s="11" t="s">
        <v>0</v>
      </c>
      <c r="E363" s="10"/>
      <c r="F363" s="10"/>
    </row>
    <row r="364" spans="1:6" ht="15">
      <c r="A364" s="169" t="s">
        <v>1</v>
      </c>
      <c r="B364" s="169"/>
      <c r="C364" s="169"/>
      <c r="D364" s="169"/>
      <c r="E364" s="169"/>
      <c r="F364" s="169"/>
    </row>
    <row r="365" spans="1:6" ht="15">
      <c r="A365" s="12"/>
      <c r="B365" s="12"/>
      <c r="C365" s="13"/>
      <c r="D365" s="13" t="s">
        <v>218</v>
      </c>
      <c r="E365" s="12"/>
      <c r="F365" s="12"/>
    </row>
    <row r="366" spans="1:6" ht="15">
      <c r="A366" s="14" t="s">
        <v>3</v>
      </c>
      <c r="B366" s="1"/>
      <c r="C366" s="14" t="s">
        <v>4</v>
      </c>
      <c r="D366" s="170" t="s">
        <v>5</v>
      </c>
      <c r="E366" s="1" t="s">
        <v>6</v>
      </c>
      <c r="F366" s="1" t="s">
        <v>7</v>
      </c>
    </row>
    <row r="367" spans="1:6" ht="15">
      <c r="A367" s="16" t="s">
        <v>8</v>
      </c>
      <c r="B367" s="2" t="s">
        <v>9</v>
      </c>
      <c r="C367" s="2" t="s">
        <v>10</v>
      </c>
      <c r="D367" s="171"/>
      <c r="E367" s="3" t="s">
        <v>11</v>
      </c>
      <c r="F367" s="2" t="s">
        <v>12</v>
      </c>
    </row>
    <row r="368" spans="1:6" ht="15">
      <c r="A368" s="17"/>
      <c r="B368" s="17"/>
      <c r="C368" s="17"/>
      <c r="D368" s="172"/>
      <c r="E368" s="127" t="s">
        <v>13</v>
      </c>
      <c r="F368" s="3"/>
    </row>
    <row r="369" spans="1:6" ht="40.5">
      <c r="A369" s="127">
        <v>1</v>
      </c>
      <c r="B369" s="128" t="s">
        <v>35</v>
      </c>
      <c r="C369" s="5" t="s">
        <v>15</v>
      </c>
      <c r="D369" s="79" t="s">
        <v>219</v>
      </c>
      <c r="E369" s="45">
        <v>137093.51</v>
      </c>
      <c r="F369" s="127" t="s">
        <v>220</v>
      </c>
    </row>
    <row r="370" spans="1:6" ht="15">
      <c r="A370" s="127"/>
      <c r="B370" s="128"/>
      <c r="C370" s="5"/>
      <c r="D370" s="128"/>
      <c r="E370" s="45"/>
      <c r="F370" s="127"/>
    </row>
    <row r="371" spans="1:6" ht="15">
      <c r="A371" s="127"/>
      <c r="B371" s="18"/>
      <c r="C371" s="127"/>
      <c r="D371" s="128"/>
      <c r="E371" s="52">
        <f>SUM(E369:E370)</f>
        <v>137093.51</v>
      </c>
      <c r="F371" s="127"/>
    </row>
    <row r="372" spans="1:6" ht="67.5">
      <c r="A372" s="43">
        <v>1</v>
      </c>
      <c r="B372" s="134" t="s">
        <v>111</v>
      </c>
      <c r="C372" s="5" t="s">
        <v>15</v>
      </c>
      <c r="D372" s="134" t="s">
        <v>221</v>
      </c>
      <c r="E372" s="98">
        <v>32013.3</v>
      </c>
      <c r="F372" s="43" t="s">
        <v>222</v>
      </c>
    </row>
    <row r="373" spans="1:6" ht="67.5">
      <c r="A373" s="43">
        <v>2</v>
      </c>
      <c r="B373" s="134" t="s">
        <v>123</v>
      </c>
      <c r="C373" s="5" t="s">
        <v>15</v>
      </c>
      <c r="D373" s="134" t="s">
        <v>221</v>
      </c>
      <c r="E373" s="98">
        <v>48019.95</v>
      </c>
      <c r="F373" s="43" t="s">
        <v>223</v>
      </c>
    </row>
    <row r="374" spans="1:6" ht="67.5">
      <c r="A374" s="43">
        <v>3</v>
      </c>
      <c r="B374" s="134" t="s">
        <v>144</v>
      </c>
      <c r="C374" s="5" t="s">
        <v>15</v>
      </c>
      <c r="D374" s="134" t="s">
        <v>221</v>
      </c>
      <c r="E374" s="98">
        <v>24034.45</v>
      </c>
      <c r="F374" s="43" t="s">
        <v>224</v>
      </c>
    </row>
    <row r="375" spans="1:6" ht="67.5">
      <c r="A375" s="43">
        <v>4</v>
      </c>
      <c r="B375" s="134" t="s">
        <v>225</v>
      </c>
      <c r="C375" s="5" t="s">
        <v>15</v>
      </c>
      <c r="D375" s="134" t="s">
        <v>221</v>
      </c>
      <c r="E375" s="98">
        <v>24034.45</v>
      </c>
      <c r="F375" s="43" t="s">
        <v>224</v>
      </c>
    </row>
    <row r="376" spans="1:6" ht="67.5">
      <c r="A376" s="43">
        <v>5</v>
      </c>
      <c r="B376" s="134" t="s">
        <v>226</v>
      </c>
      <c r="C376" s="5" t="s">
        <v>15</v>
      </c>
      <c r="D376" s="134" t="s">
        <v>221</v>
      </c>
      <c r="E376" s="98">
        <v>32013.3</v>
      </c>
      <c r="F376" s="43" t="s">
        <v>222</v>
      </c>
    </row>
    <row r="377" spans="1:6" ht="67.5">
      <c r="A377" s="43">
        <v>6</v>
      </c>
      <c r="B377" s="134" t="s">
        <v>119</v>
      </c>
      <c r="C377" s="5" t="s">
        <v>15</v>
      </c>
      <c r="D377" s="134" t="s">
        <v>221</v>
      </c>
      <c r="E377" s="98">
        <v>32013.3</v>
      </c>
      <c r="F377" s="43" t="s">
        <v>222</v>
      </c>
    </row>
    <row r="378" spans="1:6" ht="67.5">
      <c r="A378" s="43">
        <v>7</v>
      </c>
      <c r="B378" s="134" t="s">
        <v>77</v>
      </c>
      <c r="C378" s="5" t="s">
        <v>15</v>
      </c>
      <c r="D378" s="134" t="s">
        <v>221</v>
      </c>
      <c r="E378" s="98">
        <v>42007.44</v>
      </c>
      <c r="F378" s="43" t="s">
        <v>224</v>
      </c>
    </row>
    <row r="379" spans="1:6" ht="67.5">
      <c r="A379" s="43">
        <v>8</v>
      </c>
      <c r="B379" s="134" t="s">
        <v>143</v>
      </c>
      <c r="C379" s="5" t="s">
        <v>15</v>
      </c>
      <c r="D379" s="134" t="s">
        <v>221</v>
      </c>
      <c r="E379" s="98">
        <v>24034.45</v>
      </c>
      <c r="F379" s="43" t="s">
        <v>224</v>
      </c>
    </row>
    <row r="380" spans="1:6" ht="67.5">
      <c r="A380" s="43">
        <v>9</v>
      </c>
      <c r="B380" s="134" t="s">
        <v>76</v>
      </c>
      <c r="C380" s="5" t="s">
        <v>15</v>
      </c>
      <c r="D380" s="134" t="s">
        <v>221</v>
      </c>
      <c r="E380" s="98">
        <v>70502.64</v>
      </c>
      <c r="F380" s="43" t="s">
        <v>227</v>
      </c>
    </row>
    <row r="381" spans="1:6" ht="67.5">
      <c r="A381" s="43">
        <v>10</v>
      </c>
      <c r="B381" s="134" t="s">
        <v>88</v>
      </c>
      <c r="C381" s="5" t="s">
        <v>15</v>
      </c>
      <c r="D381" s="134" t="s">
        <v>221</v>
      </c>
      <c r="E381" s="98">
        <v>48019.95</v>
      </c>
      <c r="F381" s="43" t="s">
        <v>223</v>
      </c>
    </row>
    <row r="382" spans="1:6" ht="67.5">
      <c r="A382" s="43">
        <v>11</v>
      </c>
      <c r="B382" s="134" t="s">
        <v>67</v>
      </c>
      <c r="C382" s="5" t="s">
        <v>15</v>
      </c>
      <c r="D382" s="134" t="s">
        <v>221</v>
      </c>
      <c r="E382" s="98">
        <v>196019.4</v>
      </c>
      <c r="F382" s="43" t="s">
        <v>228</v>
      </c>
    </row>
    <row r="383" spans="1:6" ht="67.5">
      <c r="A383" s="43">
        <v>12</v>
      </c>
      <c r="B383" s="134" t="s">
        <v>87</v>
      </c>
      <c r="C383" s="5" t="s">
        <v>15</v>
      </c>
      <c r="D383" s="134" t="s">
        <v>221</v>
      </c>
      <c r="E383" s="98">
        <v>40041.1</v>
      </c>
      <c r="F383" s="43" t="s">
        <v>227</v>
      </c>
    </row>
    <row r="384" spans="1:6" ht="67.5">
      <c r="A384" s="43">
        <v>13</v>
      </c>
      <c r="B384" s="134" t="s">
        <v>217</v>
      </c>
      <c r="C384" s="5" t="s">
        <v>15</v>
      </c>
      <c r="D384" s="134" t="s">
        <v>221</v>
      </c>
      <c r="E384" s="98">
        <v>48019.95</v>
      </c>
      <c r="F384" s="43" t="s">
        <v>223</v>
      </c>
    </row>
    <row r="385" spans="1:6" ht="67.5">
      <c r="A385" s="127">
        <v>14</v>
      </c>
      <c r="B385" s="134" t="s">
        <v>56</v>
      </c>
      <c r="C385" s="5" t="s">
        <v>15</v>
      </c>
      <c r="D385" s="134" t="s">
        <v>229</v>
      </c>
      <c r="E385" s="98">
        <v>24034.45</v>
      </c>
      <c r="F385" s="43" t="s">
        <v>38</v>
      </c>
    </row>
    <row r="386" spans="1:6" ht="67.5">
      <c r="A386" s="127">
        <v>15</v>
      </c>
      <c r="B386" s="134" t="s">
        <v>230</v>
      </c>
      <c r="C386" s="5" t="s">
        <v>15</v>
      </c>
      <c r="D386" s="134" t="s">
        <v>231</v>
      </c>
      <c r="E386" s="98">
        <v>14017.8</v>
      </c>
      <c r="F386" s="43" t="s">
        <v>17</v>
      </c>
    </row>
    <row r="387" spans="1:6" ht="67.5">
      <c r="A387" s="127">
        <v>16</v>
      </c>
      <c r="B387" s="134" t="s">
        <v>22</v>
      </c>
      <c r="C387" s="5" t="s">
        <v>15</v>
      </c>
      <c r="D387" s="134" t="s">
        <v>229</v>
      </c>
      <c r="E387" s="98">
        <v>24034.45</v>
      </c>
      <c r="F387" s="43" t="s">
        <v>38</v>
      </c>
    </row>
    <row r="388" spans="1:6" ht="85.5">
      <c r="A388" s="127">
        <v>17</v>
      </c>
      <c r="B388" s="128" t="s">
        <v>200</v>
      </c>
      <c r="C388" s="5" t="s">
        <v>15</v>
      </c>
      <c r="D388" s="128" t="s">
        <v>232</v>
      </c>
      <c r="E388" s="45">
        <v>16006.65</v>
      </c>
      <c r="F388" s="127" t="s">
        <v>29</v>
      </c>
    </row>
    <row r="389" spans="1:6" ht="85.5">
      <c r="A389" s="127">
        <v>18</v>
      </c>
      <c r="B389" s="128" t="s">
        <v>108</v>
      </c>
      <c r="C389" s="5" t="s">
        <v>15</v>
      </c>
      <c r="D389" s="128" t="s">
        <v>232</v>
      </c>
      <c r="E389" s="45">
        <v>16006.65</v>
      </c>
      <c r="F389" s="127" t="s">
        <v>29</v>
      </c>
    </row>
    <row r="390" spans="1:6" ht="85.5">
      <c r="A390" s="127">
        <v>19</v>
      </c>
      <c r="B390" s="128" t="s">
        <v>233</v>
      </c>
      <c r="C390" s="5" t="s">
        <v>15</v>
      </c>
      <c r="D390" s="128" t="s">
        <v>232</v>
      </c>
      <c r="E390" s="45">
        <v>24034.45</v>
      </c>
      <c r="F390" s="127" t="s">
        <v>29</v>
      </c>
    </row>
    <row r="391" spans="1:6" ht="85.5">
      <c r="A391" s="127">
        <v>20</v>
      </c>
      <c r="B391" s="128" t="s">
        <v>183</v>
      </c>
      <c r="C391" s="5" t="s">
        <v>15</v>
      </c>
      <c r="D391" s="128" t="s">
        <v>232</v>
      </c>
      <c r="E391" s="45">
        <v>28035.6</v>
      </c>
      <c r="F391" s="127" t="s">
        <v>29</v>
      </c>
    </row>
    <row r="392" spans="1:6" ht="85.5">
      <c r="A392" s="127">
        <v>21</v>
      </c>
      <c r="B392" s="128" t="s">
        <v>234</v>
      </c>
      <c r="C392" s="5" t="s">
        <v>15</v>
      </c>
      <c r="D392" s="128" t="s">
        <v>235</v>
      </c>
      <c r="E392" s="45">
        <v>14017.8</v>
      </c>
      <c r="F392" s="127" t="s">
        <v>17</v>
      </c>
    </row>
    <row r="393" spans="1:6" ht="85.5">
      <c r="A393" s="127">
        <v>22</v>
      </c>
      <c r="B393" s="128" t="s">
        <v>80</v>
      </c>
      <c r="C393" s="5" t="s">
        <v>15</v>
      </c>
      <c r="D393" s="128" t="s">
        <v>232</v>
      </c>
      <c r="E393" s="45">
        <v>28035.6</v>
      </c>
      <c r="F393" s="127" t="s">
        <v>29</v>
      </c>
    </row>
    <row r="394" spans="1:6" ht="85.5">
      <c r="A394" s="127">
        <v>23</v>
      </c>
      <c r="B394" s="128" t="s">
        <v>84</v>
      </c>
      <c r="C394" s="5" t="s">
        <v>15</v>
      </c>
      <c r="D394" s="128" t="s">
        <v>236</v>
      </c>
      <c r="E394" s="45">
        <v>42007.44</v>
      </c>
      <c r="F394" s="127" t="s">
        <v>38</v>
      </c>
    </row>
    <row r="395" spans="1:6" ht="85.5">
      <c r="A395" s="127">
        <v>24</v>
      </c>
      <c r="B395" s="128" t="s">
        <v>32</v>
      </c>
      <c r="C395" s="5" t="s">
        <v>15</v>
      </c>
      <c r="D395" s="128" t="s">
        <v>237</v>
      </c>
      <c r="E395" s="45">
        <v>70502.64</v>
      </c>
      <c r="F395" s="127" t="s">
        <v>31</v>
      </c>
    </row>
    <row r="396" spans="1:6" ht="85.5">
      <c r="A396" s="127">
        <v>25</v>
      </c>
      <c r="B396" s="128" t="s">
        <v>125</v>
      </c>
      <c r="C396" s="5" t="s">
        <v>15</v>
      </c>
      <c r="D396" s="128" t="s">
        <v>238</v>
      </c>
      <c r="E396" s="45">
        <v>32013.3</v>
      </c>
      <c r="F396" s="127" t="s">
        <v>36</v>
      </c>
    </row>
    <row r="397" spans="1:6" ht="85.5">
      <c r="A397" s="127">
        <v>26</v>
      </c>
      <c r="B397" s="128" t="s">
        <v>149</v>
      </c>
      <c r="C397" s="5" t="s">
        <v>15</v>
      </c>
      <c r="D397" s="128" t="s">
        <v>238</v>
      </c>
      <c r="E397" s="45">
        <v>32013.3</v>
      </c>
      <c r="F397" s="127" t="s">
        <v>36</v>
      </c>
    </row>
    <row r="398" spans="1:6" ht="85.5">
      <c r="A398" s="127">
        <v>27</v>
      </c>
      <c r="B398" s="128" t="s">
        <v>142</v>
      </c>
      <c r="C398" s="5" t="s">
        <v>15</v>
      </c>
      <c r="D398" s="128" t="s">
        <v>232</v>
      </c>
      <c r="E398" s="45">
        <v>16006.65</v>
      </c>
      <c r="F398" s="127" t="s">
        <v>29</v>
      </c>
    </row>
    <row r="399" spans="1:6" ht="85.5">
      <c r="A399" s="127">
        <v>28</v>
      </c>
      <c r="B399" s="128" t="s">
        <v>82</v>
      </c>
      <c r="C399" s="5" t="s">
        <v>15</v>
      </c>
      <c r="D399" s="128" t="s">
        <v>232</v>
      </c>
      <c r="E399" s="45">
        <v>16006.65</v>
      </c>
      <c r="F399" s="127" t="s">
        <v>29</v>
      </c>
    </row>
    <row r="400" spans="1:6" ht="85.5">
      <c r="A400" s="127">
        <v>29</v>
      </c>
      <c r="B400" s="128" t="s">
        <v>239</v>
      </c>
      <c r="C400" s="5" t="s">
        <v>15</v>
      </c>
      <c r="D400" s="128" t="s">
        <v>232</v>
      </c>
      <c r="E400" s="45">
        <v>16006.65</v>
      </c>
      <c r="F400" s="127" t="s">
        <v>29</v>
      </c>
    </row>
    <row r="401" spans="1:6" ht="85.5">
      <c r="A401" s="127">
        <v>30</v>
      </c>
      <c r="B401" s="128" t="s">
        <v>192</v>
      </c>
      <c r="C401" s="5" t="s">
        <v>15</v>
      </c>
      <c r="D401" s="128" t="s">
        <v>232</v>
      </c>
      <c r="E401" s="45">
        <v>16006.65</v>
      </c>
      <c r="F401" s="127" t="s">
        <v>29</v>
      </c>
    </row>
    <row r="402" spans="1:6" ht="85.5">
      <c r="A402" s="127">
        <v>31</v>
      </c>
      <c r="B402" s="128" t="s">
        <v>201</v>
      </c>
      <c r="C402" s="5" t="s">
        <v>15</v>
      </c>
      <c r="D402" s="128" t="s">
        <v>232</v>
      </c>
      <c r="E402" s="45">
        <v>16006.65</v>
      </c>
      <c r="F402" s="127" t="s">
        <v>29</v>
      </c>
    </row>
    <row r="403" spans="1:6" ht="85.5">
      <c r="A403" s="127">
        <v>32</v>
      </c>
      <c r="B403" s="128" t="s">
        <v>83</v>
      </c>
      <c r="C403" s="5" t="s">
        <v>15</v>
      </c>
      <c r="D403" s="128" t="s">
        <v>236</v>
      </c>
      <c r="E403" s="45">
        <v>24034.45</v>
      </c>
      <c r="F403" s="127" t="s">
        <v>38</v>
      </c>
    </row>
    <row r="404" spans="1:6" ht="85.5">
      <c r="A404" s="127">
        <v>33</v>
      </c>
      <c r="B404" s="128" t="s">
        <v>240</v>
      </c>
      <c r="C404" s="5" t="s">
        <v>15</v>
      </c>
      <c r="D404" s="128" t="s">
        <v>232</v>
      </c>
      <c r="E404" s="45">
        <v>16006.65</v>
      </c>
      <c r="F404" s="127" t="s">
        <v>29</v>
      </c>
    </row>
    <row r="405" spans="1:6" ht="85.5">
      <c r="A405" s="127">
        <v>34</v>
      </c>
      <c r="B405" s="128" t="s">
        <v>241</v>
      </c>
      <c r="C405" s="5" t="s">
        <v>15</v>
      </c>
      <c r="D405" s="128" t="s">
        <v>232</v>
      </c>
      <c r="E405" s="45">
        <v>8027.8</v>
      </c>
      <c r="F405" s="127" t="s">
        <v>17</v>
      </c>
    </row>
    <row r="406" spans="1:6" ht="85.5">
      <c r="A406" s="127">
        <v>35</v>
      </c>
      <c r="B406" s="128" t="s">
        <v>242</v>
      </c>
      <c r="C406" s="5" t="s">
        <v>15</v>
      </c>
      <c r="D406" s="128" t="s">
        <v>232</v>
      </c>
      <c r="E406" s="45">
        <v>16006.65</v>
      </c>
      <c r="F406" s="127" t="s">
        <v>243</v>
      </c>
    </row>
    <row r="407" spans="1:6" ht="85.5">
      <c r="A407" s="127">
        <v>36</v>
      </c>
      <c r="B407" s="128" t="s">
        <v>196</v>
      </c>
      <c r="C407" s="5" t="s">
        <v>15</v>
      </c>
      <c r="D407" s="128" t="s">
        <v>235</v>
      </c>
      <c r="E407" s="45">
        <v>8027.8</v>
      </c>
      <c r="F407" s="127" t="s">
        <v>244</v>
      </c>
    </row>
    <row r="408" spans="1:6" ht="85.5">
      <c r="A408" s="127">
        <v>37</v>
      </c>
      <c r="B408" s="128" t="s">
        <v>207</v>
      </c>
      <c r="C408" s="5" t="s">
        <v>15</v>
      </c>
      <c r="D408" s="128" t="s">
        <v>232</v>
      </c>
      <c r="E408" s="45">
        <v>16006.65</v>
      </c>
      <c r="F408" s="127" t="s">
        <v>243</v>
      </c>
    </row>
    <row r="409" spans="1:6" ht="15">
      <c r="A409" s="127"/>
      <c r="B409" s="128"/>
      <c r="C409" s="5"/>
      <c r="D409" s="128"/>
      <c r="E409" s="45"/>
      <c r="F409" s="127"/>
    </row>
    <row r="410" spans="1:6" ht="15">
      <c r="A410" s="127"/>
      <c r="B410" s="59"/>
      <c r="C410" s="5"/>
      <c r="D410" s="128"/>
      <c r="E410" s="52">
        <f>SUM(E372:E409)</f>
        <v>1193677.0599999994</v>
      </c>
      <c r="F410" s="127"/>
    </row>
    <row r="411" spans="1:6" ht="57">
      <c r="A411" s="127">
        <v>1</v>
      </c>
      <c r="B411" s="128" t="s">
        <v>173</v>
      </c>
      <c r="C411" s="5" t="s">
        <v>15</v>
      </c>
      <c r="D411" s="129" t="s">
        <v>245</v>
      </c>
      <c r="E411" s="45">
        <v>92745</v>
      </c>
      <c r="F411" s="127" t="s">
        <v>17</v>
      </c>
    </row>
    <row r="412" spans="1:6" ht="15">
      <c r="A412" s="127"/>
      <c r="B412" s="129"/>
      <c r="C412" s="127"/>
      <c r="D412" s="127"/>
      <c r="E412" s="52"/>
      <c r="F412" s="127"/>
    </row>
    <row r="413" spans="1:6" ht="15">
      <c r="A413" s="127"/>
      <c r="B413" s="6"/>
      <c r="C413" s="127"/>
      <c r="D413" s="127"/>
      <c r="E413" s="52">
        <f>SUM(E411:E412)</f>
        <v>92745</v>
      </c>
      <c r="F413" s="127"/>
    </row>
    <row r="414" spans="1:6" ht="57">
      <c r="A414" s="127">
        <v>1</v>
      </c>
      <c r="B414" s="128" t="s">
        <v>73</v>
      </c>
      <c r="C414" s="5" t="s">
        <v>15</v>
      </c>
      <c r="D414" s="129" t="s">
        <v>246</v>
      </c>
      <c r="E414" s="45">
        <v>195640.8</v>
      </c>
      <c r="F414" s="127" t="s">
        <v>17</v>
      </c>
    </row>
    <row r="415" spans="1:6" ht="57">
      <c r="A415" s="127">
        <v>2</v>
      </c>
      <c r="B415" s="128" t="s">
        <v>73</v>
      </c>
      <c r="C415" s="5" t="s">
        <v>15</v>
      </c>
      <c r="D415" s="129" t="s">
        <v>247</v>
      </c>
      <c r="E415" s="45">
        <v>117596.4</v>
      </c>
      <c r="F415" s="127" t="s">
        <v>17</v>
      </c>
    </row>
    <row r="416" spans="1:6" ht="15">
      <c r="A416" s="127"/>
      <c r="B416" s="128"/>
      <c r="C416" s="5"/>
      <c r="D416" s="129"/>
      <c r="E416" s="45"/>
      <c r="F416" s="127"/>
    </row>
    <row r="417" spans="1:6" ht="15">
      <c r="A417" s="127"/>
      <c r="B417" s="59"/>
      <c r="C417" s="127"/>
      <c r="D417" s="127"/>
      <c r="E417" s="52">
        <f>SUM(E414:E416)</f>
        <v>313237.19999999995</v>
      </c>
      <c r="F417" s="127"/>
    </row>
    <row r="418" spans="1:6" ht="57">
      <c r="A418" s="127">
        <v>1</v>
      </c>
      <c r="B418" s="128" t="s">
        <v>248</v>
      </c>
      <c r="C418" s="5" t="s">
        <v>15</v>
      </c>
      <c r="D418" s="129" t="s">
        <v>249</v>
      </c>
      <c r="E418" s="45">
        <v>59040</v>
      </c>
      <c r="F418" s="129" t="s">
        <v>72</v>
      </c>
    </row>
    <row r="419" spans="1:6" ht="57">
      <c r="A419" s="127">
        <v>2</v>
      </c>
      <c r="B419" s="128" t="s">
        <v>250</v>
      </c>
      <c r="C419" s="5" t="s">
        <v>15</v>
      </c>
      <c r="D419" s="129" t="s">
        <v>249</v>
      </c>
      <c r="E419" s="45">
        <v>74530</v>
      </c>
      <c r="F419" s="129" t="s">
        <v>72</v>
      </c>
    </row>
    <row r="420" spans="1:6" ht="15">
      <c r="A420" s="127"/>
      <c r="B420" s="59"/>
      <c r="C420" s="127"/>
      <c r="D420" s="127"/>
      <c r="E420" s="52"/>
      <c r="F420" s="127"/>
    </row>
    <row r="421" spans="1:6" ht="15">
      <c r="A421" s="127"/>
      <c r="B421" s="6"/>
      <c r="C421" s="127"/>
      <c r="D421" s="127"/>
      <c r="E421" s="52">
        <f>SUM(E418:E420)</f>
        <v>133570</v>
      </c>
      <c r="F421" s="127"/>
    </row>
    <row r="422" spans="1:6" ht="42.75">
      <c r="A422" s="127">
        <v>1</v>
      </c>
      <c r="B422" s="129" t="s">
        <v>189</v>
      </c>
      <c r="C422" s="5" t="s">
        <v>15</v>
      </c>
      <c r="D422" s="129" t="s">
        <v>251</v>
      </c>
      <c r="E422" s="45">
        <v>16309</v>
      </c>
      <c r="F422" s="127" t="s">
        <v>17</v>
      </c>
    </row>
    <row r="423" spans="1:6" ht="42.75">
      <c r="A423" s="127">
        <v>2</v>
      </c>
      <c r="B423" s="129" t="s">
        <v>87</v>
      </c>
      <c r="C423" s="5" t="s">
        <v>15</v>
      </c>
      <c r="D423" s="129" t="s">
        <v>252</v>
      </c>
      <c r="E423" s="45">
        <v>17105</v>
      </c>
      <c r="F423" s="127" t="s">
        <v>17</v>
      </c>
    </row>
    <row r="424" spans="1:6" ht="15">
      <c r="A424" s="127"/>
      <c r="B424" s="129"/>
      <c r="C424" s="5"/>
      <c r="D424" s="129"/>
      <c r="E424" s="45"/>
      <c r="F424" s="127"/>
    </row>
    <row r="425" spans="1:6" ht="15">
      <c r="A425" s="127"/>
      <c r="B425" s="6"/>
      <c r="C425" s="127"/>
      <c r="D425" s="127"/>
      <c r="E425" s="52">
        <f>SUM(E422:E424)</f>
        <v>33414</v>
      </c>
      <c r="F425" s="127"/>
    </row>
    <row r="426" spans="1:6" ht="99.75">
      <c r="A426" s="127">
        <v>1</v>
      </c>
      <c r="B426" s="128" t="s">
        <v>19</v>
      </c>
      <c r="C426" s="5" t="s">
        <v>15</v>
      </c>
      <c r="D426" s="129" t="s">
        <v>253</v>
      </c>
      <c r="E426" s="45">
        <v>8000</v>
      </c>
      <c r="F426" s="127" t="s">
        <v>17</v>
      </c>
    </row>
    <row r="427" spans="1:6" ht="15">
      <c r="A427" s="127"/>
      <c r="B427" s="59"/>
      <c r="C427" s="127"/>
      <c r="D427" s="127"/>
      <c r="E427" s="52"/>
      <c r="F427" s="127"/>
    </row>
    <row r="428" spans="1:6" ht="15">
      <c r="A428" s="127"/>
      <c r="B428" s="6"/>
      <c r="C428" s="127"/>
      <c r="D428" s="127"/>
      <c r="E428" s="52">
        <f>SUM(E426:E427)</f>
        <v>8000</v>
      </c>
      <c r="F428" s="127"/>
    </row>
    <row r="429" spans="1:6" ht="42.75">
      <c r="A429" s="127">
        <v>1</v>
      </c>
      <c r="B429" s="128" t="s">
        <v>254</v>
      </c>
      <c r="C429" s="5" t="s">
        <v>15</v>
      </c>
      <c r="D429" s="129" t="s">
        <v>255</v>
      </c>
      <c r="E429" s="45">
        <v>12000</v>
      </c>
      <c r="F429" s="127" t="s">
        <v>17</v>
      </c>
    </row>
    <row r="430" spans="1:6" ht="42.75">
      <c r="A430" s="127">
        <v>2</v>
      </c>
      <c r="B430" s="128" t="s">
        <v>123</v>
      </c>
      <c r="C430" s="5" t="s">
        <v>15</v>
      </c>
      <c r="D430" s="129" t="s">
        <v>255</v>
      </c>
      <c r="E430" s="45">
        <v>46000</v>
      </c>
      <c r="F430" s="127" t="s">
        <v>36</v>
      </c>
    </row>
    <row r="431" spans="1:6" ht="42.75">
      <c r="A431" s="127">
        <v>3</v>
      </c>
      <c r="B431" s="128" t="s">
        <v>256</v>
      </c>
      <c r="C431" s="5" t="s">
        <v>15</v>
      </c>
      <c r="D431" s="129" t="s">
        <v>255</v>
      </c>
      <c r="E431" s="45">
        <v>64000</v>
      </c>
      <c r="F431" s="127" t="s">
        <v>24</v>
      </c>
    </row>
    <row r="432" spans="1:6" ht="42.75">
      <c r="A432" s="127">
        <v>4</v>
      </c>
      <c r="B432" s="128" t="s">
        <v>194</v>
      </c>
      <c r="C432" s="5" t="s">
        <v>15</v>
      </c>
      <c r="D432" s="129" t="s">
        <v>255</v>
      </c>
      <c r="E432" s="45">
        <v>8000</v>
      </c>
      <c r="F432" s="127" t="s">
        <v>17</v>
      </c>
    </row>
    <row r="433" spans="1:6" ht="42.75">
      <c r="A433" s="127">
        <v>5</v>
      </c>
      <c r="B433" s="128" t="s">
        <v>112</v>
      </c>
      <c r="C433" s="5" t="s">
        <v>15</v>
      </c>
      <c r="D433" s="129" t="s">
        <v>255</v>
      </c>
      <c r="E433" s="45">
        <v>8000</v>
      </c>
      <c r="F433" s="127" t="s">
        <v>17</v>
      </c>
    </row>
    <row r="434" spans="1:6" ht="42.75">
      <c r="A434" s="127">
        <v>6</v>
      </c>
      <c r="B434" s="128" t="s">
        <v>175</v>
      </c>
      <c r="C434" s="5" t="s">
        <v>15</v>
      </c>
      <c r="D434" s="129" t="s">
        <v>255</v>
      </c>
      <c r="E434" s="45">
        <v>10000</v>
      </c>
      <c r="F434" s="127" t="s">
        <v>17</v>
      </c>
    </row>
    <row r="435" spans="1:6" ht="42.75">
      <c r="A435" s="127">
        <v>7</v>
      </c>
      <c r="B435" s="128" t="s">
        <v>113</v>
      </c>
      <c r="C435" s="5" t="s">
        <v>15</v>
      </c>
      <c r="D435" s="129" t="s">
        <v>255</v>
      </c>
      <c r="E435" s="45">
        <v>60000</v>
      </c>
      <c r="F435" s="127" t="s">
        <v>203</v>
      </c>
    </row>
    <row r="436" spans="1:6" ht="42.75">
      <c r="A436" s="127">
        <v>8</v>
      </c>
      <c r="B436" s="128" t="s">
        <v>186</v>
      </c>
      <c r="C436" s="5" t="s">
        <v>15</v>
      </c>
      <c r="D436" s="129" t="s">
        <v>255</v>
      </c>
      <c r="E436" s="45">
        <v>4000</v>
      </c>
      <c r="F436" s="127" t="s">
        <v>17</v>
      </c>
    </row>
    <row r="437" spans="1:6" ht="42.75">
      <c r="A437" s="127">
        <v>9</v>
      </c>
      <c r="B437" s="128" t="s">
        <v>28</v>
      </c>
      <c r="C437" s="5" t="s">
        <v>15</v>
      </c>
      <c r="D437" s="129" t="s">
        <v>255</v>
      </c>
      <c r="E437" s="45">
        <v>8000</v>
      </c>
      <c r="F437" s="127" t="s">
        <v>17</v>
      </c>
    </row>
    <row r="438" spans="1:6" ht="42.75">
      <c r="A438" s="127">
        <v>10</v>
      </c>
      <c r="B438" s="128" t="s">
        <v>257</v>
      </c>
      <c r="C438" s="5" t="s">
        <v>15</v>
      </c>
      <c r="D438" s="129" t="s">
        <v>255</v>
      </c>
      <c r="E438" s="45">
        <v>22000</v>
      </c>
      <c r="F438" s="127" t="s">
        <v>29</v>
      </c>
    </row>
    <row r="439" spans="1:6" ht="42.75">
      <c r="A439" s="127">
        <v>11</v>
      </c>
      <c r="B439" s="128" t="s">
        <v>39</v>
      </c>
      <c r="C439" s="5" t="s">
        <v>15</v>
      </c>
      <c r="D439" s="129" t="s">
        <v>255</v>
      </c>
      <c r="E439" s="45">
        <v>9000</v>
      </c>
      <c r="F439" s="127" t="s">
        <v>17</v>
      </c>
    </row>
    <row r="440" spans="1:6" ht="15">
      <c r="A440" s="127"/>
      <c r="B440" s="59"/>
      <c r="C440" s="127"/>
      <c r="D440" s="127"/>
      <c r="E440" s="52"/>
      <c r="F440" s="127"/>
    </row>
    <row r="441" spans="1:6" ht="15">
      <c r="A441" s="127"/>
      <c r="B441" s="6"/>
      <c r="C441" s="127"/>
      <c r="D441" s="127"/>
      <c r="E441" s="52">
        <f>SUM(E429:E440)</f>
        <v>251000</v>
      </c>
      <c r="F441" s="127"/>
    </row>
    <row r="442" spans="1:6" ht="28.5">
      <c r="A442" s="127">
        <v>1</v>
      </c>
      <c r="B442" s="128" t="s">
        <v>107</v>
      </c>
      <c r="C442" s="5" t="s">
        <v>15</v>
      </c>
      <c r="D442" s="129" t="s">
        <v>258</v>
      </c>
      <c r="E442" s="45">
        <v>46952</v>
      </c>
      <c r="F442" s="127" t="s">
        <v>17</v>
      </c>
    </row>
    <row r="443" spans="1:6" ht="15">
      <c r="A443" s="127"/>
      <c r="B443" s="59"/>
      <c r="C443" s="127"/>
      <c r="D443" s="127"/>
      <c r="E443" s="52"/>
      <c r="F443" s="127"/>
    </row>
    <row r="444" spans="1:6" ht="15">
      <c r="A444" s="127"/>
      <c r="B444" s="18"/>
      <c r="C444" s="127"/>
      <c r="D444" s="127"/>
      <c r="E444" s="52">
        <f>SUM(E442:E443)</f>
        <v>46952</v>
      </c>
      <c r="F444" s="127"/>
    </row>
    <row r="445" spans="1:6" ht="42.75">
      <c r="A445" s="127">
        <v>1</v>
      </c>
      <c r="B445" s="129" t="s">
        <v>14</v>
      </c>
      <c r="C445" s="5" t="s">
        <v>15</v>
      </c>
      <c r="D445" s="129" t="s">
        <v>16</v>
      </c>
      <c r="E445" s="127">
        <v>4460.82</v>
      </c>
      <c r="F445" s="3" t="s">
        <v>17</v>
      </c>
    </row>
    <row r="446" spans="1:6" ht="28.5">
      <c r="A446" s="127">
        <v>2</v>
      </c>
      <c r="B446" s="129" t="s">
        <v>14</v>
      </c>
      <c r="C446" s="5" t="s">
        <v>15</v>
      </c>
      <c r="D446" s="129" t="s">
        <v>18</v>
      </c>
      <c r="E446" s="45">
        <v>4770</v>
      </c>
      <c r="F446" s="3" t="s">
        <v>17</v>
      </c>
    </row>
    <row r="447" spans="1:6" ht="15">
      <c r="A447" s="127"/>
      <c r="B447" s="18"/>
      <c r="C447" s="127"/>
      <c r="D447" s="127"/>
      <c r="E447" s="52"/>
      <c r="F447" s="127"/>
    </row>
    <row r="448" spans="1:6" ht="15">
      <c r="A448" s="127"/>
      <c r="B448" s="77"/>
      <c r="C448" s="127"/>
      <c r="D448" s="127"/>
      <c r="E448" s="52">
        <f>SUM(E445:E447)</f>
        <v>9230.82</v>
      </c>
      <c r="F448" s="127"/>
    </row>
    <row r="449" spans="1:6" ht="15">
      <c r="A449" s="53"/>
      <c r="B449" s="161" t="s">
        <v>48</v>
      </c>
      <c r="C449" s="162"/>
      <c r="D449" s="53"/>
      <c r="E449" s="52">
        <f>E371+E410+E413+E417+E421+E425+E428+E441+E444+E448</f>
        <v>2218919.5899999994</v>
      </c>
      <c r="F449" s="53"/>
    </row>
    <row r="450" spans="1:6" ht="15">
      <c r="A450" s="12"/>
      <c r="B450" s="126"/>
      <c r="C450" s="126"/>
      <c r="D450" s="12"/>
      <c r="E450" s="54"/>
      <c r="F450" s="12"/>
    </row>
    <row r="451" spans="1:6" ht="15">
      <c r="A451" s="8"/>
      <c r="B451" s="8"/>
      <c r="C451" s="8"/>
      <c r="D451" s="8"/>
      <c r="E451" s="9"/>
      <c r="F451" s="9"/>
    </row>
    <row r="452" spans="1:6" ht="15">
      <c r="A452" s="10"/>
      <c r="B452" s="10"/>
      <c r="C452" s="11"/>
      <c r="D452" s="11" t="s">
        <v>0</v>
      </c>
      <c r="E452" s="10"/>
      <c r="F452" s="10"/>
    </row>
    <row r="453" spans="1:6" ht="15">
      <c r="A453" s="169" t="s">
        <v>49</v>
      </c>
      <c r="B453" s="169"/>
      <c r="C453" s="169"/>
      <c r="D453" s="169"/>
      <c r="E453" s="169"/>
      <c r="F453" s="169"/>
    </row>
    <row r="454" spans="1:6" ht="15">
      <c r="A454" s="12"/>
      <c r="B454" s="12"/>
      <c r="C454" s="13"/>
      <c r="D454" s="13" t="s">
        <v>259</v>
      </c>
      <c r="E454" s="12"/>
      <c r="F454" s="12"/>
    </row>
    <row r="455" spans="1:6" ht="15">
      <c r="A455" s="14" t="s">
        <v>3</v>
      </c>
      <c r="B455" s="1"/>
      <c r="C455" s="14" t="s">
        <v>4</v>
      </c>
      <c r="D455" s="170" t="s">
        <v>5</v>
      </c>
      <c r="E455" s="1" t="s">
        <v>6</v>
      </c>
      <c r="F455" s="15" t="s">
        <v>7</v>
      </c>
    </row>
    <row r="456" spans="1:6" ht="15">
      <c r="A456" s="16" t="s">
        <v>8</v>
      </c>
      <c r="B456" s="2" t="s">
        <v>9</v>
      </c>
      <c r="C456" s="2" t="s">
        <v>10</v>
      </c>
      <c r="D456" s="171"/>
      <c r="E456" s="3" t="s">
        <v>11</v>
      </c>
      <c r="F456" s="4" t="s">
        <v>12</v>
      </c>
    </row>
    <row r="457" spans="1:6" ht="15">
      <c r="A457" s="17"/>
      <c r="B457" s="17"/>
      <c r="C457" s="17"/>
      <c r="D457" s="172"/>
      <c r="E457" s="127" t="s">
        <v>13</v>
      </c>
      <c r="F457" s="3"/>
    </row>
    <row r="458" spans="1:6" ht="42.75">
      <c r="A458" s="127">
        <v>1</v>
      </c>
      <c r="B458" s="128" t="s">
        <v>260</v>
      </c>
      <c r="C458" s="5" t="s">
        <v>15</v>
      </c>
      <c r="D458" s="128" t="s">
        <v>23</v>
      </c>
      <c r="E458" s="45">
        <v>19000</v>
      </c>
      <c r="F458" s="127" t="s">
        <v>29</v>
      </c>
    </row>
    <row r="459" spans="1:6" ht="42.75">
      <c r="A459" s="127">
        <v>2</v>
      </c>
      <c r="B459" s="128" t="s">
        <v>62</v>
      </c>
      <c r="C459" s="5" t="s">
        <v>15</v>
      </c>
      <c r="D459" s="128" t="s">
        <v>23</v>
      </c>
      <c r="E459" s="45">
        <v>27000</v>
      </c>
      <c r="F459" s="127" t="s">
        <v>38</v>
      </c>
    </row>
    <row r="460" spans="1:6" ht="15">
      <c r="A460" s="127"/>
      <c r="B460" s="59"/>
      <c r="C460" s="99"/>
      <c r="D460" s="18"/>
      <c r="E460" s="52"/>
      <c r="F460" s="127"/>
    </row>
    <row r="461" spans="1:6" ht="15">
      <c r="A461" s="127"/>
      <c r="B461" s="59"/>
      <c r="C461" s="99"/>
      <c r="D461" s="18"/>
      <c r="E461" s="52">
        <f>SUM(E458:E460)</f>
        <v>46000</v>
      </c>
      <c r="F461" s="127"/>
    </row>
    <row r="462" spans="1:6" ht="15">
      <c r="A462" s="127"/>
      <c r="B462" s="59"/>
      <c r="C462" s="99"/>
      <c r="D462" s="18"/>
      <c r="E462" s="52"/>
      <c r="F462" s="127"/>
    </row>
    <row r="463" spans="1:6" ht="15">
      <c r="A463" s="53"/>
      <c r="B463" s="161" t="s">
        <v>48</v>
      </c>
      <c r="C463" s="162"/>
      <c r="D463" s="53"/>
      <c r="E463" s="52">
        <v>46000</v>
      </c>
      <c r="F463" s="53"/>
    </row>
    <row r="466" spans="1:6" ht="15">
      <c r="A466" s="10"/>
      <c r="B466" s="10"/>
      <c r="C466" s="10"/>
      <c r="D466" s="11"/>
      <c r="E466" s="11" t="s">
        <v>0</v>
      </c>
      <c r="F466" s="10"/>
    </row>
    <row r="467" spans="1:6" ht="15">
      <c r="A467" s="169" t="s">
        <v>49</v>
      </c>
      <c r="B467" s="169"/>
      <c r="C467" s="169"/>
      <c r="D467" s="169"/>
      <c r="E467" s="169"/>
      <c r="F467" s="169"/>
    </row>
    <row r="468" spans="1:6" ht="15">
      <c r="A468" s="12"/>
      <c r="B468" s="12"/>
      <c r="C468" s="12"/>
      <c r="D468" s="13"/>
      <c r="E468" s="13" t="s">
        <v>261</v>
      </c>
      <c r="F468" s="12"/>
    </row>
    <row r="469" spans="1:6" ht="15">
      <c r="A469" s="14" t="s">
        <v>3</v>
      </c>
      <c r="B469" s="1" t="s">
        <v>262</v>
      </c>
      <c r="C469" s="1"/>
      <c r="D469" s="14" t="s">
        <v>4</v>
      </c>
      <c r="E469" s="170" t="s">
        <v>5</v>
      </c>
      <c r="F469" s="1" t="s">
        <v>6</v>
      </c>
    </row>
    <row r="470" spans="1:6" ht="15">
      <c r="A470" s="16" t="s">
        <v>8</v>
      </c>
      <c r="B470" s="2" t="s">
        <v>263</v>
      </c>
      <c r="C470" s="2" t="s">
        <v>9</v>
      </c>
      <c r="D470" s="2" t="s">
        <v>10</v>
      </c>
      <c r="E470" s="171"/>
      <c r="F470" s="3" t="s">
        <v>11</v>
      </c>
    </row>
    <row r="471" spans="1:6" ht="15">
      <c r="A471" s="17"/>
      <c r="B471" s="3" t="s">
        <v>264</v>
      </c>
      <c r="C471" s="17"/>
      <c r="D471" s="17"/>
      <c r="E471" s="172"/>
      <c r="F471" s="127" t="s">
        <v>13</v>
      </c>
    </row>
    <row r="472" spans="1:6" ht="148.5">
      <c r="A472" s="127">
        <v>1</v>
      </c>
      <c r="B472" s="102" t="s">
        <v>265</v>
      </c>
      <c r="C472" s="134" t="s">
        <v>266</v>
      </c>
      <c r="D472" s="43" t="s">
        <v>15</v>
      </c>
      <c r="E472" s="134" t="s">
        <v>267</v>
      </c>
      <c r="F472" s="98">
        <v>56008.96</v>
      </c>
    </row>
    <row r="473" spans="1:6" ht="15">
      <c r="A473" s="127"/>
      <c r="B473" s="102"/>
      <c r="C473" s="134"/>
      <c r="D473" s="43"/>
      <c r="E473" s="134"/>
      <c r="F473" s="98"/>
    </row>
    <row r="474" spans="1:6" ht="15">
      <c r="A474" s="127"/>
      <c r="B474" s="108"/>
      <c r="C474" s="59"/>
      <c r="D474" s="99"/>
      <c r="E474" s="18"/>
      <c r="F474" s="52">
        <f>SUM(F472:F473)</f>
        <v>56008.96</v>
      </c>
    </row>
    <row r="475" spans="1:6" ht="114">
      <c r="A475" s="127">
        <v>1</v>
      </c>
      <c r="B475" s="102" t="s">
        <v>265</v>
      </c>
      <c r="C475" s="128" t="s">
        <v>169</v>
      </c>
      <c r="D475" s="5" t="s">
        <v>15</v>
      </c>
      <c r="E475" s="128" t="s">
        <v>268</v>
      </c>
      <c r="F475" s="45">
        <v>14000</v>
      </c>
    </row>
    <row r="476" spans="1:6" ht="128.25">
      <c r="A476" s="127">
        <v>2</v>
      </c>
      <c r="B476" s="102" t="s">
        <v>265</v>
      </c>
      <c r="C476" s="128" t="s">
        <v>153</v>
      </c>
      <c r="D476" s="5" t="s">
        <v>15</v>
      </c>
      <c r="E476" s="128" t="s">
        <v>269</v>
      </c>
      <c r="F476" s="45">
        <v>14000</v>
      </c>
    </row>
    <row r="477" spans="1:6" ht="156.75">
      <c r="A477" s="127">
        <v>3</v>
      </c>
      <c r="B477" s="102" t="s">
        <v>265</v>
      </c>
      <c r="C477" s="128" t="s">
        <v>54</v>
      </c>
      <c r="D477" s="5" t="s">
        <v>15</v>
      </c>
      <c r="E477" s="128" t="s">
        <v>270</v>
      </c>
      <c r="F477" s="45">
        <v>14000</v>
      </c>
    </row>
    <row r="478" spans="1:6" ht="15">
      <c r="A478" s="127"/>
      <c r="B478" s="108"/>
      <c r="C478" s="59"/>
      <c r="D478" s="99"/>
      <c r="E478" s="18"/>
      <c r="F478" s="52"/>
    </row>
    <row r="479" spans="1:6" ht="15">
      <c r="A479" s="127"/>
      <c r="B479" s="108"/>
      <c r="C479" s="59"/>
      <c r="D479" s="112"/>
      <c r="E479" s="18"/>
      <c r="F479" s="52">
        <f>SUM(F475:F478)</f>
        <v>42000</v>
      </c>
    </row>
    <row r="480" spans="1:6" ht="71.25">
      <c r="A480" s="127">
        <v>1</v>
      </c>
      <c r="B480" s="102" t="s">
        <v>265</v>
      </c>
      <c r="C480" s="128" t="s">
        <v>153</v>
      </c>
      <c r="D480" s="43" t="s">
        <v>15</v>
      </c>
      <c r="E480" s="128" t="s">
        <v>172</v>
      </c>
      <c r="F480" s="45">
        <v>18000</v>
      </c>
    </row>
    <row r="481" spans="1:6" ht="71.25">
      <c r="A481" s="127">
        <v>2</v>
      </c>
      <c r="B481" s="102" t="s">
        <v>265</v>
      </c>
      <c r="C481" s="128" t="s">
        <v>271</v>
      </c>
      <c r="D481" s="43" t="s">
        <v>15</v>
      </c>
      <c r="E481" s="128" t="s">
        <v>172</v>
      </c>
      <c r="F481" s="45">
        <v>6000</v>
      </c>
    </row>
    <row r="482" spans="1:6" ht="71.25">
      <c r="A482" s="127">
        <v>3</v>
      </c>
      <c r="B482" s="102" t="s">
        <v>265</v>
      </c>
      <c r="C482" s="128" t="s">
        <v>271</v>
      </c>
      <c r="D482" s="43" t="s">
        <v>15</v>
      </c>
      <c r="E482" s="128" t="s">
        <v>172</v>
      </c>
      <c r="F482" s="45">
        <v>21000</v>
      </c>
    </row>
    <row r="483" spans="1:6" ht="71.25">
      <c r="A483" s="127">
        <v>4</v>
      </c>
      <c r="B483" s="102" t="s">
        <v>265</v>
      </c>
      <c r="C483" s="128" t="s">
        <v>165</v>
      </c>
      <c r="D483" s="43" t="s">
        <v>15</v>
      </c>
      <c r="E483" s="128" t="s">
        <v>172</v>
      </c>
      <c r="F483" s="45">
        <v>9000</v>
      </c>
    </row>
    <row r="484" spans="1:6" ht="71.25">
      <c r="A484" s="127">
        <v>5</v>
      </c>
      <c r="B484" s="102" t="s">
        <v>265</v>
      </c>
      <c r="C484" s="128" t="s">
        <v>272</v>
      </c>
      <c r="D484" s="43" t="s">
        <v>15</v>
      </c>
      <c r="E484" s="128" t="s">
        <v>172</v>
      </c>
      <c r="F484" s="45">
        <v>25000</v>
      </c>
    </row>
    <row r="485" spans="1:6" ht="71.25">
      <c r="A485" s="127">
        <v>6</v>
      </c>
      <c r="B485" s="102" t="s">
        <v>265</v>
      </c>
      <c r="C485" s="128" t="s">
        <v>273</v>
      </c>
      <c r="D485" s="43" t="s">
        <v>15</v>
      </c>
      <c r="E485" s="128" t="s">
        <v>172</v>
      </c>
      <c r="F485" s="45">
        <v>8000</v>
      </c>
    </row>
    <row r="486" spans="1:6" ht="15">
      <c r="A486" s="127"/>
      <c r="B486" s="108"/>
      <c r="C486" s="59"/>
      <c r="D486" s="112"/>
      <c r="E486" s="18"/>
      <c r="F486" s="52"/>
    </row>
    <row r="487" spans="1:6" ht="15">
      <c r="A487" s="127"/>
      <c r="B487" s="108"/>
      <c r="C487" s="59"/>
      <c r="D487" s="99"/>
      <c r="E487" s="18"/>
      <c r="F487" s="52">
        <f>SUM(F480:F486)</f>
        <v>87000</v>
      </c>
    </row>
    <row r="488" spans="1:6" ht="15">
      <c r="A488" s="53"/>
      <c r="B488" s="53"/>
      <c r="C488" s="161" t="s">
        <v>48</v>
      </c>
      <c r="D488" s="162"/>
      <c r="E488" s="53"/>
      <c r="F488" s="52">
        <f>F474+F479+F487</f>
        <v>185008.96</v>
      </c>
    </row>
    <row r="489" spans="1:6" ht="15">
      <c r="A489" s="12"/>
      <c r="B489" s="12"/>
      <c r="C489" s="126"/>
      <c r="D489" s="126"/>
      <c r="E489" s="12"/>
      <c r="F489" s="54"/>
    </row>
    <row r="490" spans="1:6" ht="15">
      <c r="A490" s="10"/>
      <c r="B490" s="10"/>
      <c r="C490" s="10"/>
      <c r="D490" s="11"/>
      <c r="E490" s="11" t="s">
        <v>0</v>
      </c>
      <c r="F490" s="10"/>
    </row>
    <row r="491" spans="1:6" ht="15">
      <c r="A491" s="169" t="s">
        <v>1</v>
      </c>
      <c r="B491" s="169"/>
      <c r="C491" s="169"/>
      <c r="D491" s="169"/>
      <c r="E491" s="169"/>
      <c r="F491" s="169"/>
    </row>
    <row r="492" spans="1:6" ht="15">
      <c r="A492" s="12"/>
      <c r="B492" s="12"/>
      <c r="C492" s="12"/>
      <c r="D492" s="13"/>
      <c r="E492" s="13" t="s">
        <v>274</v>
      </c>
      <c r="F492" s="12"/>
    </row>
    <row r="493" spans="1:6" ht="15">
      <c r="A493" s="14" t="s">
        <v>3</v>
      </c>
      <c r="B493" s="1" t="s">
        <v>262</v>
      </c>
      <c r="C493" s="1"/>
      <c r="D493" s="14" t="s">
        <v>4</v>
      </c>
      <c r="E493" s="170" t="s">
        <v>5</v>
      </c>
      <c r="F493" s="1" t="s">
        <v>6</v>
      </c>
    </row>
    <row r="494" spans="1:6" ht="15">
      <c r="A494" s="16" t="s">
        <v>8</v>
      </c>
      <c r="B494" s="2" t="s">
        <v>263</v>
      </c>
      <c r="C494" s="2" t="s">
        <v>9</v>
      </c>
      <c r="D494" s="2" t="s">
        <v>10</v>
      </c>
      <c r="E494" s="171"/>
      <c r="F494" s="3" t="s">
        <v>11</v>
      </c>
    </row>
    <row r="495" spans="1:6" ht="15">
      <c r="A495" s="17"/>
      <c r="B495" s="3" t="s">
        <v>264</v>
      </c>
      <c r="C495" s="17"/>
      <c r="D495" s="17"/>
      <c r="E495" s="172"/>
      <c r="F495" s="127" t="s">
        <v>13</v>
      </c>
    </row>
    <row r="496" spans="1:6" ht="148.5">
      <c r="A496" s="127">
        <v>1</v>
      </c>
      <c r="B496" s="102" t="s">
        <v>265</v>
      </c>
      <c r="C496" s="134" t="s">
        <v>275</v>
      </c>
      <c r="D496" s="43" t="s">
        <v>15</v>
      </c>
      <c r="E496" s="134" t="s">
        <v>276</v>
      </c>
      <c r="F496" s="98">
        <v>70011.2</v>
      </c>
    </row>
    <row r="497" spans="1:6" ht="148.5">
      <c r="A497" s="127">
        <v>2</v>
      </c>
      <c r="B497" s="102" t="s">
        <v>265</v>
      </c>
      <c r="C497" s="134" t="s">
        <v>180</v>
      </c>
      <c r="D497" s="43" t="s">
        <v>15</v>
      </c>
      <c r="E497" s="134" t="s">
        <v>277</v>
      </c>
      <c r="F497" s="98">
        <v>14017.8</v>
      </c>
    </row>
    <row r="498" spans="1:6" ht="162">
      <c r="A498" s="127">
        <v>3</v>
      </c>
      <c r="B498" s="102" t="s">
        <v>265</v>
      </c>
      <c r="C498" s="134" t="s">
        <v>194</v>
      </c>
      <c r="D498" s="43" t="s">
        <v>15</v>
      </c>
      <c r="E498" s="134" t="s">
        <v>278</v>
      </c>
      <c r="F498" s="98">
        <v>48019.95</v>
      </c>
    </row>
    <row r="499" spans="1:6" ht="148.5">
      <c r="A499" s="127">
        <v>4</v>
      </c>
      <c r="B499" s="102" t="s">
        <v>265</v>
      </c>
      <c r="C499" s="134" t="s">
        <v>279</v>
      </c>
      <c r="D499" s="43" t="s">
        <v>15</v>
      </c>
      <c r="E499" s="134" t="s">
        <v>280</v>
      </c>
      <c r="F499" s="98">
        <v>28004.48</v>
      </c>
    </row>
    <row r="500" spans="1:6" ht="148.5">
      <c r="A500" s="127">
        <v>5</v>
      </c>
      <c r="B500" s="102" t="s">
        <v>265</v>
      </c>
      <c r="C500" s="134" t="s">
        <v>81</v>
      </c>
      <c r="D500" s="43" t="s">
        <v>15</v>
      </c>
      <c r="E500" s="134" t="s">
        <v>281</v>
      </c>
      <c r="F500" s="98">
        <v>32013.3</v>
      </c>
    </row>
    <row r="501" spans="1:6" ht="148.5">
      <c r="A501" s="127">
        <v>6</v>
      </c>
      <c r="B501" s="102" t="s">
        <v>265</v>
      </c>
      <c r="C501" s="134" t="s">
        <v>282</v>
      </c>
      <c r="D501" s="43" t="s">
        <v>15</v>
      </c>
      <c r="E501" s="134" t="s">
        <v>283</v>
      </c>
      <c r="F501" s="98">
        <v>14017.8</v>
      </c>
    </row>
    <row r="502" spans="1:6" ht="148.5">
      <c r="A502" s="127">
        <v>7</v>
      </c>
      <c r="B502" s="102" t="s">
        <v>265</v>
      </c>
      <c r="C502" s="134" t="s">
        <v>80</v>
      </c>
      <c r="D502" s="43" t="s">
        <v>15</v>
      </c>
      <c r="E502" s="134" t="s">
        <v>284</v>
      </c>
      <c r="F502" s="98">
        <v>28035.6</v>
      </c>
    </row>
    <row r="503" spans="1:6" ht="148.5">
      <c r="A503" s="127">
        <v>8</v>
      </c>
      <c r="B503" s="102" t="s">
        <v>265</v>
      </c>
      <c r="C503" s="134" t="s">
        <v>39</v>
      </c>
      <c r="D503" s="43" t="s">
        <v>15</v>
      </c>
      <c r="E503" s="134" t="s">
        <v>283</v>
      </c>
      <c r="F503" s="98">
        <v>14017.8</v>
      </c>
    </row>
    <row r="504" spans="1:6" ht="15">
      <c r="A504" s="127"/>
      <c r="B504" s="102"/>
      <c r="C504" s="134"/>
      <c r="D504" s="43"/>
      <c r="E504" s="134"/>
      <c r="F504" s="98"/>
    </row>
    <row r="505" spans="1:6" ht="15">
      <c r="A505" s="127"/>
      <c r="B505" s="108"/>
      <c r="C505" s="59"/>
      <c r="D505" s="5"/>
      <c r="E505" s="128"/>
      <c r="F505" s="52">
        <f>SUM(F496:F504)</f>
        <v>248137.93</v>
      </c>
    </row>
    <row r="506" spans="1:6" ht="71.25">
      <c r="A506" s="127">
        <v>1</v>
      </c>
      <c r="B506" s="102" t="s">
        <v>265</v>
      </c>
      <c r="C506" s="129" t="s">
        <v>14</v>
      </c>
      <c r="D506" s="5" t="s">
        <v>15</v>
      </c>
      <c r="E506" s="129" t="s">
        <v>285</v>
      </c>
      <c r="F506" s="127">
        <v>4460.82</v>
      </c>
    </row>
    <row r="507" spans="1:6" ht="42.75">
      <c r="A507" s="127">
        <v>2</v>
      </c>
      <c r="B507" s="102" t="s">
        <v>265</v>
      </c>
      <c r="C507" s="129" t="s">
        <v>14</v>
      </c>
      <c r="D507" s="5" t="s">
        <v>15</v>
      </c>
      <c r="E507" s="129" t="s">
        <v>18</v>
      </c>
      <c r="F507" s="45">
        <v>4770</v>
      </c>
    </row>
    <row r="508" spans="1:6" ht="15">
      <c r="A508" s="127"/>
      <c r="B508" s="108"/>
      <c r="C508" s="17"/>
      <c r="D508" s="17"/>
      <c r="E508" s="129"/>
      <c r="F508" s="127"/>
    </row>
    <row r="509" spans="1:6" ht="15">
      <c r="A509" s="127"/>
      <c r="B509" s="108"/>
      <c r="C509" s="61"/>
      <c r="D509" s="17"/>
      <c r="E509" s="129"/>
      <c r="F509" s="18">
        <f>SUM(F506:F508)</f>
        <v>9230.82</v>
      </c>
    </row>
    <row r="510" spans="1:6" ht="142.5">
      <c r="A510" s="127">
        <v>1</v>
      </c>
      <c r="B510" s="102" t="s">
        <v>265</v>
      </c>
      <c r="C510" s="128" t="s">
        <v>117</v>
      </c>
      <c r="D510" s="43" t="s">
        <v>15</v>
      </c>
      <c r="E510" s="128" t="s">
        <v>286</v>
      </c>
      <c r="F510" s="45">
        <v>39000</v>
      </c>
    </row>
    <row r="511" spans="1:6" ht="15">
      <c r="A511" s="127"/>
      <c r="B511" s="102"/>
      <c r="C511" s="128"/>
      <c r="D511" s="43"/>
      <c r="E511" s="128"/>
      <c r="F511" s="52"/>
    </row>
    <row r="512" spans="1:6" ht="15">
      <c r="A512" s="127"/>
      <c r="B512" s="108"/>
      <c r="C512" s="59"/>
      <c r="D512" s="127"/>
      <c r="E512" s="128"/>
      <c r="F512" s="52">
        <f>SUM(F510:F511)</f>
        <v>39000</v>
      </c>
    </row>
    <row r="513" spans="1:6" ht="156.75">
      <c r="A513" s="127">
        <v>1</v>
      </c>
      <c r="B513" s="102" t="s">
        <v>265</v>
      </c>
      <c r="C513" s="128" t="s">
        <v>287</v>
      </c>
      <c r="D513" s="43" t="s">
        <v>15</v>
      </c>
      <c r="E513" s="128" t="s">
        <v>288</v>
      </c>
      <c r="F513" s="45">
        <v>50350.7</v>
      </c>
    </row>
    <row r="514" spans="1:6" ht="156.75">
      <c r="A514" s="127">
        <v>2</v>
      </c>
      <c r="B514" s="102" t="s">
        <v>265</v>
      </c>
      <c r="C514" s="128" t="s">
        <v>194</v>
      </c>
      <c r="D514" s="43" t="s">
        <v>15</v>
      </c>
      <c r="E514" s="128" t="s">
        <v>288</v>
      </c>
      <c r="F514" s="45">
        <v>160403.78</v>
      </c>
    </row>
    <row r="515" spans="1:6" ht="156.75">
      <c r="A515" s="127">
        <v>3</v>
      </c>
      <c r="B515" s="102" t="s">
        <v>265</v>
      </c>
      <c r="C515" s="128" t="s">
        <v>200</v>
      </c>
      <c r="D515" s="43" t="s">
        <v>15</v>
      </c>
      <c r="E515" s="128" t="s">
        <v>288</v>
      </c>
      <c r="F515" s="45">
        <v>54779.38</v>
      </c>
    </row>
    <row r="516" spans="1:6" ht="156.75">
      <c r="A516" s="127">
        <v>4</v>
      </c>
      <c r="B516" s="102" t="s">
        <v>265</v>
      </c>
      <c r="C516" s="128" t="s">
        <v>144</v>
      </c>
      <c r="D516" s="43" t="s">
        <v>15</v>
      </c>
      <c r="E516" s="128" t="s">
        <v>288</v>
      </c>
      <c r="F516" s="45">
        <v>108990.27</v>
      </c>
    </row>
    <row r="517" spans="1:6" ht="156.75">
      <c r="A517" s="127">
        <v>5</v>
      </c>
      <c r="B517" s="102" t="s">
        <v>265</v>
      </c>
      <c r="C517" s="128" t="s">
        <v>76</v>
      </c>
      <c r="D517" s="43" t="s">
        <v>15</v>
      </c>
      <c r="E517" s="128" t="s">
        <v>288</v>
      </c>
      <c r="F517" s="45">
        <v>111287.64</v>
      </c>
    </row>
    <row r="518" spans="1:6" ht="156.75">
      <c r="A518" s="127">
        <v>6</v>
      </c>
      <c r="B518" s="102" t="s">
        <v>265</v>
      </c>
      <c r="C518" s="128" t="s">
        <v>77</v>
      </c>
      <c r="D518" s="43" t="s">
        <v>15</v>
      </c>
      <c r="E518" s="128" t="s">
        <v>288</v>
      </c>
      <c r="F518" s="45">
        <v>136593.52</v>
      </c>
    </row>
    <row r="519" spans="1:6" ht="156.75">
      <c r="A519" s="127">
        <v>7</v>
      </c>
      <c r="B519" s="102" t="s">
        <v>265</v>
      </c>
      <c r="C519" s="128" t="s">
        <v>197</v>
      </c>
      <c r="D519" s="43" t="s">
        <v>15</v>
      </c>
      <c r="E519" s="128" t="s">
        <v>288</v>
      </c>
      <c r="F519" s="45">
        <v>69151.55</v>
      </c>
    </row>
    <row r="520" spans="1:6" ht="156.75">
      <c r="A520" s="127">
        <v>8</v>
      </c>
      <c r="B520" s="102" t="s">
        <v>265</v>
      </c>
      <c r="C520" s="128" t="s">
        <v>289</v>
      </c>
      <c r="D520" s="43" t="s">
        <v>15</v>
      </c>
      <c r="E520" s="128" t="s">
        <v>288</v>
      </c>
      <c r="F520" s="45">
        <v>65689.71</v>
      </c>
    </row>
    <row r="521" spans="1:6" ht="156.75">
      <c r="A521" s="127">
        <v>9</v>
      </c>
      <c r="B521" s="102" t="s">
        <v>265</v>
      </c>
      <c r="C521" s="128" t="s">
        <v>290</v>
      </c>
      <c r="D521" s="43" t="s">
        <v>15</v>
      </c>
      <c r="E521" s="128" t="s">
        <v>288</v>
      </c>
      <c r="F521" s="45">
        <v>148096.74</v>
      </c>
    </row>
    <row r="522" spans="1:6" ht="156.75">
      <c r="A522" s="127">
        <v>10</v>
      </c>
      <c r="B522" s="102" t="s">
        <v>265</v>
      </c>
      <c r="C522" s="128" t="s">
        <v>140</v>
      </c>
      <c r="D522" s="43" t="s">
        <v>15</v>
      </c>
      <c r="E522" s="128" t="s">
        <v>288</v>
      </c>
      <c r="F522" s="45">
        <v>127689.73</v>
      </c>
    </row>
    <row r="523" spans="1:6" ht="156.75">
      <c r="A523" s="127">
        <v>11</v>
      </c>
      <c r="B523" s="102" t="s">
        <v>265</v>
      </c>
      <c r="C523" s="128" t="s">
        <v>149</v>
      </c>
      <c r="D523" s="43" t="s">
        <v>15</v>
      </c>
      <c r="E523" s="128" t="s">
        <v>288</v>
      </c>
      <c r="F523" s="45">
        <v>129047.43</v>
      </c>
    </row>
    <row r="524" spans="1:6" ht="156.75">
      <c r="A524" s="127">
        <v>12</v>
      </c>
      <c r="B524" s="102" t="s">
        <v>265</v>
      </c>
      <c r="C524" s="128" t="s">
        <v>193</v>
      </c>
      <c r="D524" s="43" t="s">
        <v>15</v>
      </c>
      <c r="E524" s="128" t="s">
        <v>288</v>
      </c>
      <c r="F524" s="45">
        <v>170534.68</v>
      </c>
    </row>
    <row r="525" spans="1:6" ht="156.75">
      <c r="A525" s="127">
        <v>13</v>
      </c>
      <c r="B525" s="102" t="s">
        <v>265</v>
      </c>
      <c r="C525" s="128" t="s">
        <v>121</v>
      </c>
      <c r="D525" s="43" t="s">
        <v>15</v>
      </c>
      <c r="E525" s="128" t="s">
        <v>288</v>
      </c>
      <c r="F525" s="45">
        <v>50541.23</v>
      </c>
    </row>
    <row r="526" spans="1:6" ht="15">
      <c r="A526" s="127"/>
      <c r="B526" s="108"/>
      <c r="C526" s="59"/>
      <c r="D526" s="127"/>
      <c r="E526" s="128"/>
      <c r="F526" s="52"/>
    </row>
    <row r="527" spans="1:6" ht="15">
      <c r="A527" s="127"/>
      <c r="B527" s="108"/>
      <c r="C527" s="59"/>
      <c r="D527" s="127"/>
      <c r="E527" s="128"/>
      <c r="F527" s="52">
        <f>SUM(F513:F526)</f>
        <v>1383156.3599999999</v>
      </c>
    </row>
    <row r="528" spans="1:6" ht="199.5">
      <c r="A528" s="127">
        <v>1</v>
      </c>
      <c r="B528" s="102" t="s">
        <v>265</v>
      </c>
      <c r="C528" s="128" t="s">
        <v>291</v>
      </c>
      <c r="D528" s="43" t="s">
        <v>15</v>
      </c>
      <c r="E528" s="128" t="s">
        <v>292</v>
      </c>
      <c r="F528" s="45">
        <v>129498.67</v>
      </c>
    </row>
    <row r="529" spans="1:6" ht="199.5">
      <c r="A529" s="127">
        <v>2</v>
      </c>
      <c r="B529" s="102" t="s">
        <v>265</v>
      </c>
      <c r="C529" s="128" t="s">
        <v>293</v>
      </c>
      <c r="D529" s="43" t="s">
        <v>15</v>
      </c>
      <c r="E529" s="128" t="s">
        <v>292</v>
      </c>
      <c r="F529" s="45">
        <v>127652.89</v>
      </c>
    </row>
    <row r="530" spans="1:6" ht="199.5">
      <c r="A530" s="127">
        <v>3</v>
      </c>
      <c r="B530" s="102" t="s">
        <v>265</v>
      </c>
      <c r="C530" s="128" t="s">
        <v>86</v>
      </c>
      <c r="D530" s="43" t="s">
        <v>15</v>
      </c>
      <c r="E530" s="128" t="s">
        <v>292</v>
      </c>
      <c r="F530" s="45">
        <v>57345.65</v>
      </c>
    </row>
    <row r="531" spans="1:6" ht="199.5">
      <c r="A531" s="127">
        <v>4</v>
      </c>
      <c r="B531" s="102" t="s">
        <v>265</v>
      </c>
      <c r="C531" s="128" t="s">
        <v>233</v>
      </c>
      <c r="D531" s="43" t="s">
        <v>15</v>
      </c>
      <c r="E531" s="128" t="s">
        <v>292</v>
      </c>
      <c r="F531" s="45">
        <v>88804.55</v>
      </c>
    </row>
    <row r="532" spans="1:6" ht="57">
      <c r="A532" s="127">
        <v>5</v>
      </c>
      <c r="B532" s="102" t="s">
        <v>265</v>
      </c>
      <c r="C532" s="128" t="s">
        <v>173</v>
      </c>
      <c r="D532" s="43" t="s">
        <v>15</v>
      </c>
      <c r="E532" s="128" t="s">
        <v>294</v>
      </c>
      <c r="F532" s="45">
        <v>94799.83</v>
      </c>
    </row>
    <row r="533" spans="1:6" ht="57">
      <c r="A533" s="127">
        <v>6</v>
      </c>
      <c r="B533" s="102" t="s">
        <v>265</v>
      </c>
      <c r="C533" s="128" t="s">
        <v>212</v>
      </c>
      <c r="D533" s="43" t="s">
        <v>15</v>
      </c>
      <c r="E533" s="128" t="s">
        <v>295</v>
      </c>
      <c r="F533" s="45">
        <v>29106.27</v>
      </c>
    </row>
    <row r="534" spans="1:6" ht="57">
      <c r="A534" s="127">
        <v>7</v>
      </c>
      <c r="B534" s="102" t="s">
        <v>265</v>
      </c>
      <c r="C534" s="128" t="s">
        <v>200</v>
      </c>
      <c r="D534" s="43" t="s">
        <v>15</v>
      </c>
      <c r="E534" s="128" t="s">
        <v>296</v>
      </c>
      <c r="F534" s="45">
        <v>255593.12</v>
      </c>
    </row>
    <row r="535" spans="1:6" ht="57">
      <c r="A535" s="127">
        <v>8</v>
      </c>
      <c r="B535" s="102" t="s">
        <v>265</v>
      </c>
      <c r="C535" s="128" t="s">
        <v>200</v>
      </c>
      <c r="D535" s="43" t="s">
        <v>15</v>
      </c>
      <c r="E535" s="128" t="s">
        <v>297</v>
      </c>
      <c r="F535" s="45">
        <v>255926.71</v>
      </c>
    </row>
    <row r="536" spans="1:6" ht="28.5">
      <c r="A536" s="127">
        <v>9</v>
      </c>
      <c r="B536" s="102" t="s">
        <v>265</v>
      </c>
      <c r="C536" s="128" t="s">
        <v>200</v>
      </c>
      <c r="D536" s="43" t="s">
        <v>15</v>
      </c>
      <c r="E536" s="128" t="s">
        <v>298</v>
      </c>
      <c r="F536" s="45">
        <v>133589.87</v>
      </c>
    </row>
    <row r="537" spans="1:6" ht="15">
      <c r="A537" s="127"/>
      <c r="B537" s="108"/>
      <c r="C537" s="59"/>
      <c r="D537" s="127"/>
      <c r="E537" s="128"/>
      <c r="F537" s="52"/>
    </row>
    <row r="538" spans="1:6" ht="15">
      <c r="A538" s="127"/>
      <c r="B538" s="108"/>
      <c r="C538" s="59"/>
      <c r="D538" s="127"/>
      <c r="E538" s="128"/>
      <c r="F538" s="52">
        <f>SUM(F528:F537)</f>
        <v>1172317.56</v>
      </c>
    </row>
    <row r="539" spans="1:6" ht="85.5">
      <c r="A539" s="127">
        <v>1</v>
      </c>
      <c r="B539" s="102" t="s">
        <v>265</v>
      </c>
      <c r="C539" s="128" t="s">
        <v>89</v>
      </c>
      <c r="D539" s="43" t="s">
        <v>15</v>
      </c>
      <c r="E539" s="128" t="s">
        <v>299</v>
      </c>
      <c r="F539" s="45">
        <v>10000</v>
      </c>
    </row>
    <row r="540" spans="1:6" ht="85.5">
      <c r="A540" s="127">
        <v>2</v>
      </c>
      <c r="B540" s="102" t="s">
        <v>265</v>
      </c>
      <c r="C540" s="128" t="s">
        <v>300</v>
      </c>
      <c r="D540" s="43" t="s">
        <v>15</v>
      </c>
      <c r="E540" s="128" t="s">
        <v>301</v>
      </c>
      <c r="F540" s="45">
        <v>10000</v>
      </c>
    </row>
    <row r="541" spans="1:6" ht="128.25">
      <c r="A541" s="127">
        <v>3</v>
      </c>
      <c r="B541" s="102" t="s">
        <v>265</v>
      </c>
      <c r="C541" s="128" t="s">
        <v>39</v>
      </c>
      <c r="D541" s="43" t="s">
        <v>15</v>
      </c>
      <c r="E541" s="128" t="s">
        <v>302</v>
      </c>
      <c r="F541" s="45">
        <v>14000</v>
      </c>
    </row>
    <row r="542" spans="1:6" ht="128.25">
      <c r="A542" s="127">
        <v>4</v>
      </c>
      <c r="B542" s="102" t="s">
        <v>265</v>
      </c>
      <c r="C542" s="128" t="s">
        <v>39</v>
      </c>
      <c r="D542" s="43" t="s">
        <v>15</v>
      </c>
      <c r="E542" s="128" t="s">
        <v>303</v>
      </c>
      <c r="F542" s="45">
        <v>14000</v>
      </c>
    </row>
    <row r="543" spans="1:6" ht="15">
      <c r="A543" s="127"/>
      <c r="B543" s="102"/>
      <c r="C543" s="59"/>
      <c r="D543" s="127"/>
      <c r="E543" s="128"/>
      <c r="F543" s="45"/>
    </row>
    <row r="544" spans="1:6" ht="15">
      <c r="A544" s="127"/>
      <c r="B544" s="108"/>
      <c r="C544" s="59"/>
      <c r="D544" s="127"/>
      <c r="E544" s="128"/>
      <c r="F544" s="52">
        <f>SUM(F539:F543)</f>
        <v>48000</v>
      </c>
    </row>
    <row r="545" spans="1:6" ht="71.25">
      <c r="A545" s="127">
        <v>1</v>
      </c>
      <c r="B545" s="102" t="s">
        <v>265</v>
      </c>
      <c r="C545" s="128" t="s">
        <v>217</v>
      </c>
      <c r="D545" s="43" t="s">
        <v>15</v>
      </c>
      <c r="E545" s="128" t="s">
        <v>172</v>
      </c>
      <c r="F545" s="45">
        <v>7000</v>
      </c>
    </row>
    <row r="546" spans="1:6" ht="71.25">
      <c r="A546" s="127">
        <v>2</v>
      </c>
      <c r="B546" s="102" t="s">
        <v>265</v>
      </c>
      <c r="C546" s="128" t="s">
        <v>179</v>
      </c>
      <c r="D546" s="43" t="s">
        <v>15</v>
      </c>
      <c r="E546" s="128" t="s">
        <v>172</v>
      </c>
      <c r="F546" s="45">
        <v>12000</v>
      </c>
    </row>
    <row r="547" spans="1:6" ht="71.25">
      <c r="A547" s="127">
        <v>3</v>
      </c>
      <c r="B547" s="102" t="s">
        <v>265</v>
      </c>
      <c r="C547" s="128" t="s">
        <v>126</v>
      </c>
      <c r="D547" s="43" t="s">
        <v>15</v>
      </c>
      <c r="E547" s="128" t="s">
        <v>172</v>
      </c>
      <c r="F547" s="45">
        <v>72000</v>
      </c>
    </row>
    <row r="548" spans="1:6" ht="71.25">
      <c r="A548" s="127">
        <v>4</v>
      </c>
      <c r="B548" s="102" t="s">
        <v>265</v>
      </c>
      <c r="C548" s="128" t="s">
        <v>178</v>
      </c>
      <c r="D548" s="43" t="s">
        <v>15</v>
      </c>
      <c r="E548" s="128" t="s">
        <v>172</v>
      </c>
      <c r="F548" s="45">
        <v>50400</v>
      </c>
    </row>
    <row r="549" spans="1:6" ht="71.25">
      <c r="A549" s="127">
        <v>5</v>
      </c>
      <c r="B549" s="102" t="s">
        <v>265</v>
      </c>
      <c r="C549" s="128" t="s">
        <v>304</v>
      </c>
      <c r="D549" s="43" t="s">
        <v>15</v>
      </c>
      <c r="E549" s="128" t="s">
        <v>172</v>
      </c>
      <c r="F549" s="45">
        <v>30000</v>
      </c>
    </row>
    <row r="550" spans="1:6" ht="71.25">
      <c r="A550" s="127">
        <v>6</v>
      </c>
      <c r="B550" s="102" t="s">
        <v>265</v>
      </c>
      <c r="C550" s="128" t="s">
        <v>113</v>
      </c>
      <c r="D550" s="43" t="s">
        <v>15</v>
      </c>
      <c r="E550" s="128" t="s">
        <v>172</v>
      </c>
      <c r="F550" s="45">
        <v>14000</v>
      </c>
    </row>
    <row r="551" spans="1:6" ht="71.25">
      <c r="A551" s="127">
        <v>7</v>
      </c>
      <c r="B551" s="102" t="s">
        <v>265</v>
      </c>
      <c r="C551" s="128" t="s">
        <v>123</v>
      </c>
      <c r="D551" s="43" t="s">
        <v>15</v>
      </c>
      <c r="E551" s="128" t="s">
        <v>172</v>
      </c>
      <c r="F551" s="45">
        <v>14000</v>
      </c>
    </row>
    <row r="552" spans="1:6" ht="71.25">
      <c r="A552" s="127">
        <v>8</v>
      </c>
      <c r="B552" s="102" t="s">
        <v>265</v>
      </c>
      <c r="C552" s="128" t="s">
        <v>230</v>
      </c>
      <c r="D552" s="43" t="s">
        <v>15</v>
      </c>
      <c r="E552" s="128" t="s">
        <v>172</v>
      </c>
      <c r="F552" s="45">
        <v>18000</v>
      </c>
    </row>
    <row r="553" spans="1:6" ht="71.25">
      <c r="A553" s="127">
        <v>9</v>
      </c>
      <c r="B553" s="102" t="s">
        <v>265</v>
      </c>
      <c r="C553" s="128" t="s">
        <v>102</v>
      </c>
      <c r="D553" s="43" t="s">
        <v>15</v>
      </c>
      <c r="E553" s="128" t="s">
        <v>172</v>
      </c>
      <c r="F553" s="45">
        <v>72000</v>
      </c>
    </row>
    <row r="554" spans="1:6" ht="71.25">
      <c r="A554" s="127">
        <v>10</v>
      </c>
      <c r="B554" s="102" t="s">
        <v>265</v>
      </c>
      <c r="C554" s="128" t="s">
        <v>287</v>
      </c>
      <c r="D554" s="43" t="s">
        <v>15</v>
      </c>
      <c r="E554" s="128" t="s">
        <v>172</v>
      </c>
      <c r="F554" s="45">
        <v>24000</v>
      </c>
    </row>
    <row r="555" spans="1:6" ht="71.25">
      <c r="A555" s="127">
        <v>11</v>
      </c>
      <c r="B555" s="102" t="s">
        <v>265</v>
      </c>
      <c r="C555" s="128" t="s">
        <v>122</v>
      </c>
      <c r="D555" s="43" t="s">
        <v>15</v>
      </c>
      <c r="E555" s="128" t="s">
        <v>172</v>
      </c>
      <c r="F555" s="45">
        <v>14000</v>
      </c>
    </row>
    <row r="556" spans="1:6" ht="71.25">
      <c r="A556" s="127">
        <v>12</v>
      </c>
      <c r="B556" s="102" t="s">
        <v>265</v>
      </c>
      <c r="C556" s="128" t="s">
        <v>39</v>
      </c>
      <c r="D556" s="43" t="s">
        <v>15</v>
      </c>
      <c r="E556" s="128" t="s">
        <v>172</v>
      </c>
      <c r="F556" s="45">
        <v>5000</v>
      </c>
    </row>
    <row r="557" spans="1:6" ht="71.25">
      <c r="A557" s="127">
        <v>13</v>
      </c>
      <c r="B557" s="102" t="s">
        <v>265</v>
      </c>
      <c r="C557" s="128" t="s">
        <v>70</v>
      </c>
      <c r="D557" s="43" t="s">
        <v>15</v>
      </c>
      <c r="E557" s="128" t="s">
        <v>172</v>
      </c>
      <c r="F557" s="45">
        <v>28000</v>
      </c>
    </row>
    <row r="558" spans="1:6" ht="71.25">
      <c r="A558" s="127">
        <v>14</v>
      </c>
      <c r="B558" s="102" t="s">
        <v>265</v>
      </c>
      <c r="C558" s="128" t="s">
        <v>305</v>
      </c>
      <c r="D558" s="43" t="s">
        <v>15</v>
      </c>
      <c r="E558" s="128" t="s">
        <v>172</v>
      </c>
      <c r="F558" s="45">
        <v>24000</v>
      </c>
    </row>
    <row r="559" spans="1:6" ht="71.25">
      <c r="A559" s="127">
        <v>15</v>
      </c>
      <c r="B559" s="102" t="s">
        <v>265</v>
      </c>
      <c r="C559" s="128" t="s">
        <v>306</v>
      </c>
      <c r="D559" s="43" t="s">
        <v>15</v>
      </c>
      <c r="E559" s="128" t="s">
        <v>172</v>
      </c>
      <c r="F559" s="45">
        <v>12000</v>
      </c>
    </row>
    <row r="560" spans="1:6" ht="15">
      <c r="A560" s="127"/>
      <c r="B560" s="102"/>
      <c r="C560" s="59"/>
      <c r="D560" s="127"/>
      <c r="E560" s="128"/>
      <c r="F560" s="52"/>
    </row>
    <row r="561" spans="1:6" ht="15">
      <c r="A561" s="127"/>
      <c r="B561" s="108"/>
      <c r="C561" s="59"/>
      <c r="D561" s="127"/>
      <c r="E561" s="128"/>
      <c r="F561" s="52">
        <f>SUM(F545:F560)</f>
        <v>396400</v>
      </c>
    </row>
    <row r="562" spans="1:6" ht="57">
      <c r="A562" s="127">
        <v>1</v>
      </c>
      <c r="B562" s="102" t="s">
        <v>265</v>
      </c>
      <c r="C562" s="128" t="s">
        <v>67</v>
      </c>
      <c r="D562" s="43" t="s">
        <v>15</v>
      </c>
      <c r="E562" s="128" t="s">
        <v>307</v>
      </c>
      <c r="F562" s="45">
        <v>854483.68</v>
      </c>
    </row>
    <row r="563" spans="1:6" ht="15">
      <c r="A563" s="127"/>
      <c r="B563" s="108"/>
      <c r="C563" s="59"/>
      <c r="D563" s="127"/>
      <c r="E563" s="128"/>
      <c r="F563" s="52"/>
    </row>
    <row r="564" spans="1:6" ht="15">
      <c r="A564" s="127"/>
      <c r="B564" s="108"/>
      <c r="C564" s="59"/>
      <c r="D564" s="127"/>
      <c r="E564" s="128"/>
      <c r="F564" s="52">
        <f>SUM(F562:F563)</f>
        <v>854483.68</v>
      </c>
    </row>
    <row r="565" spans="1:6" ht="15">
      <c r="A565" s="53"/>
      <c r="B565" s="53"/>
      <c r="C565" s="161" t="s">
        <v>48</v>
      </c>
      <c r="D565" s="162"/>
      <c r="E565" s="53"/>
      <c r="F565" s="52">
        <f>F505+F509+F512+F527+F538+F544+F561+F564</f>
        <v>4150726.35</v>
      </c>
    </row>
    <row r="566" spans="1:6" ht="15">
      <c r="A566" s="12"/>
      <c r="B566" s="12"/>
      <c r="C566" s="126"/>
      <c r="D566" s="126"/>
      <c r="E566" s="12"/>
      <c r="F566" s="54"/>
    </row>
    <row r="567" spans="1:6" ht="15">
      <c r="A567" s="8"/>
      <c r="B567" s="8"/>
      <c r="C567" s="8"/>
      <c r="D567" s="8"/>
      <c r="E567" s="8"/>
      <c r="F567" s="9"/>
    </row>
    <row r="568" spans="1:6" ht="15">
      <c r="A568" s="10"/>
      <c r="B568" s="10"/>
      <c r="C568" s="10"/>
      <c r="D568" s="11"/>
      <c r="E568" s="11" t="s">
        <v>0</v>
      </c>
      <c r="F568" s="10"/>
    </row>
    <row r="569" spans="1:6" ht="15">
      <c r="A569" s="169" t="s">
        <v>1</v>
      </c>
      <c r="B569" s="169"/>
      <c r="C569" s="169"/>
      <c r="D569" s="169"/>
      <c r="E569" s="169"/>
      <c r="F569" s="169"/>
    </row>
    <row r="570" spans="1:6" ht="15">
      <c r="A570" s="12"/>
      <c r="B570" s="12"/>
      <c r="C570" s="12"/>
      <c r="D570" s="13"/>
      <c r="E570" s="13" t="s">
        <v>308</v>
      </c>
      <c r="F570" s="12"/>
    </row>
    <row r="571" spans="1:6" ht="15">
      <c r="A571" s="14" t="s">
        <v>3</v>
      </c>
      <c r="B571" s="1" t="s">
        <v>262</v>
      </c>
      <c r="C571" s="1"/>
      <c r="D571" s="14" t="s">
        <v>4</v>
      </c>
      <c r="E571" s="170" t="s">
        <v>5</v>
      </c>
      <c r="F571" s="1" t="s">
        <v>6</v>
      </c>
    </row>
    <row r="572" spans="1:6" ht="15">
      <c r="A572" s="16" t="s">
        <v>8</v>
      </c>
      <c r="B572" s="2" t="s">
        <v>263</v>
      </c>
      <c r="C572" s="2" t="s">
        <v>9</v>
      </c>
      <c r="D572" s="2" t="s">
        <v>10</v>
      </c>
      <c r="E572" s="171"/>
      <c r="F572" s="3" t="s">
        <v>11</v>
      </c>
    </row>
    <row r="573" spans="1:6" ht="15">
      <c r="A573" s="17"/>
      <c r="B573" s="3" t="s">
        <v>264</v>
      </c>
      <c r="C573" s="17"/>
      <c r="D573" s="17"/>
      <c r="E573" s="172"/>
      <c r="F573" s="127" t="s">
        <v>13</v>
      </c>
    </row>
    <row r="574" spans="1:6" ht="199.5">
      <c r="A574" s="127">
        <v>1</v>
      </c>
      <c r="B574" s="108" t="s">
        <v>309</v>
      </c>
      <c r="C574" s="128" t="s">
        <v>195</v>
      </c>
      <c r="D574" s="5" t="s">
        <v>15</v>
      </c>
      <c r="E574" s="128" t="s">
        <v>292</v>
      </c>
      <c r="F574" s="45">
        <v>96198.23</v>
      </c>
    </row>
    <row r="575" spans="1:6" ht="199.5">
      <c r="A575" s="127">
        <v>2</v>
      </c>
      <c r="B575" s="108" t="s">
        <v>309</v>
      </c>
      <c r="C575" s="128" t="s">
        <v>310</v>
      </c>
      <c r="D575" s="5" t="s">
        <v>15</v>
      </c>
      <c r="E575" s="128" t="s">
        <v>292</v>
      </c>
      <c r="F575" s="45">
        <v>44357.03</v>
      </c>
    </row>
    <row r="576" spans="1:6" ht="199.5">
      <c r="A576" s="127">
        <v>3</v>
      </c>
      <c r="B576" s="108" t="s">
        <v>309</v>
      </c>
      <c r="C576" s="128" t="s">
        <v>41</v>
      </c>
      <c r="D576" s="5" t="s">
        <v>15</v>
      </c>
      <c r="E576" s="128" t="s">
        <v>292</v>
      </c>
      <c r="F576" s="45">
        <v>131353.15</v>
      </c>
    </row>
    <row r="577" spans="1:6" ht="42.75">
      <c r="A577" s="127">
        <v>4</v>
      </c>
      <c r="B577" s="108" t="s">
        <v>309</v>
      </c>
      <c r="C577" s="128" t="s">
        <v>22</v>
      </c>
      <c r="D577" s="5" t="s">
        <v>15</v>
      </c>
      <c r="E577" s="128" t="s">
        <v>311</v>
      </c>
      <c r="F577" s="45">
        <v>200958.92</v>
      </c>
    </row>
    <row r="578" spans="1:6" ht="42.75">
      <c r="A578" s="127">
        <v>5</v>
      </c>
      <c r="B578" s="108" t="s">
        <v>309</v>
      </c>
      <c r="C578" s="128" t="s">
        <v>144</v>
      </c>
      <c r="D578" s="5" t="s">
        <v>15</v>
      </c>
      <c r="E578" s="128" t="s">
        <v>312</v>
      </c>
      <c r="F578" s="45">
        <v>359271.92</v>
      </c>
    </row>
    <row r="579" spans="1:6" ht="42.75">
      <c r="A579" s="127">
        <v>6</v>
      </c>
      <c r="B579" s="108" t="s">
        <v>309</v>
      </c>
      <c r="C579" s="128" t="s">
        <v>149</v>
      </c>
      <c r="D579" s="5" t="s">
        <v>15</v>
      </c>
      <c r="E579" s="128" t="s">
        <v>311</v>
      </c>
      <c r="F579" s="45">
        <v>227073.22</v>
      </c>
    </row>
    <row r="580" spans="1:6" ht="42.75">
      <c r="A580" s="127">
        <v>7</v>
      </c>
      <c r="B580" s="108" t="s">
        <v>309</v>
      </c>
      <c r="C580" s="128" t="s">
        <v>149</v>
      </c>
      <c r="D580" s="5" t="s">
        <v>15</v>
      </c>
      <c r="E580" s="128" t="s">
        <v>313</v>
      </c>
      <c r="F580" s="45">
        <v>228779.96</v>
      </c>
    </row>
    <row r="581" spans="1:6" ht="42.75">
      <c r="A581" s="127">
        <v>8</v>
      </c>
      <c r="B581" s="108" t="s">
        <v>309</v>
      </c>
      <c r="C581" s="128" t="s">
        <v>149</v>
      </c>
      <c r="D581" s="5" t="s">
        <v>15</v>
      </c>
      <c r="E581" s="128" t="s">
        <v>314</v>
      </c>
      <c r="F581" s="45">
        <v>230370.95</v>
      </c>
    </row>
    <row r="582" spans="1:6" ht="199.5">
      <c r="A582" s="127">
        <v>9</v>
      </c>
      <c r="B582" s="108" t="s">
        <v>309</v>
      </c>
      <c r="C582" s="128" t="s">
        <v>125</v>
      </c>
      <c r="D582" s="5" t="s">
        <v>15</v>
      </c>
      <c r="E582" s="128" t="s">
        <v>292</v>
      </c>
      <c r="F582" s="45">
        <v>118404.34</v>
      </c>
    </row>
    <row r="583" spans="1:6" ht="199.5">
      <c r="A583" s="127">
        <v>10</v>
      </c>
      <c r="B583" s="108" t="s">
        <v>309</v>
      </c>
      <c r="C583" s="128" t="s">
        <v>279</v>
      </c>
      <c r="D583" s="5" t="s">
        <v>15</v>
      </c>
      <c r="E583" s="128" t="s">
        <v>292</v>
      </c>
      <c r="F583" s="45">
        <v>286754.28</v>
      </c>
    </row>
    <row r="584" spans="1:6" ht="42.75">
      <c r="A584" s="127">
        <v>11</v>
      </c>
      <c r="B584" s="108" t="s">
        <v>309</v>
      </c>
      <c r="C584" s="128" t="s">
        <v>76</v>
      </c>
      <c r="D584" s="5" t="s">
        <v>15</v>
      </c>
      <c r="E584" s="128" t="s">
        <v>313</v>
      </c>
      <c r="F584" s="45">
        <v>596744.36</v>
      </c>
    </row>
    <row r="585" spans="1:6" ht="42.75">
      <c r="A585" s="127">
        <v>12</v>
      </c>
      <c r="B585" s="108" t="s">
        <v>309</v>
      </c>
      <c r="C585" s="128" t="s">
        <v>76</v>
      </c>
      <c r="D585" s="5" t="s">
        <v>15</v>
      </c>
      <c r="E585" s="128" t="s">
        <v>311</v>
      </c>
      <c r="F585" s="45">
        <v>503253.5</v>
      </c>
    </row>
    <row r="586" spans="1:6" ht="15">
      <c r="A586" s="127"/>
      <c r="B586" s="108"/>
      <c r="C586" s="128"/>
      <c r="D586" s="5"/>
      <c r="E586" s="128"/>
      <c r="F586" s="45"/>
    </row>
    <row r="587" spans="1:6" ht="15">
      <c r="A587" s="127"/>
      <c r="B587" s="108"/>
      <c r="C587" s="18"/>
      <c r="D587" s="127"/>
      <c r="E587" s="128"/>
      <c r="F587" s="52">
        <f>SUM(F574:F586)</f>
        <v>3023519.86</v>
      </c>
    </row>
    <row r="588" spans="1:6" ht="42.75">
      <c r="A588" s="127">
        <v>1</v>
      </c>
      <c r="B588" s="108" t="s">
        <v>309</v>
      </c>
      <c r="C588" s="128" t="s">
        <v>315</v>
      </c>
      <c r="D588" s="5" t="s">
        <v>15</v>
      </c>
      <c r="E588" s="128" t="s">
        <v>316</v>
      </c>
      <c r="F588" s="45">
        <v>20000</v>
      </c>
    </row>
    <row r="589" spans="1:6" ht="42.75">
      <c r="A589" s="127">
        <v>2</v>
      </c>
      <c r="B589" s="108" t="s">
        <v>309</v>
      </c>
      <c r="C589" s="128" t="s">
        <v>266</v>
      </c>
      <c r="D589" s="5" t="s">
        <v>15</v>
      </c>
      <c r="E589" s="128" t="s">
        <v>316</v>
      </c>
      <c r="F589" s="45">
        <v>20000</v>
      </c>
    </row>
    <row r="590" spans="1:6" ht="42.75">
      <c r="A590" s="127">
        <v>3</v>
      </c>
      <c r="B590" s="108" t="s">
        <v>309</v>
      </c>
      <c r="C590" s="128" t="s">
        <v>184</v>
      </c>
      <c r="D590" s="5" t="s">
        <v>15</v>
      </c>
      <c r="E590" s="128" t="s">
        <v>316</v>
      </c>
      <c r="F590" s="45">
        <v>20000</v>
      </c>
    </row>
    <row r="591" spans="1:6" ht="42.75">
      <c r="A591" s="127">
        <v>4</v>
      </c>
      <c r="B591" s="108" t="s">
        <v>309</v>
      </c>
      <c r="C591" s="128" t="s">
        <v>104</v>
      </c>
      <c r="D591" s="5" t="s">
        <v>15</v>
      </c>
      <c r="E591" s="128" t="s">
        <v>316</v>
      </c>
      <c r="F591" s="45">
        <v>20000</v>
      </c>
    </row>
    <row r="592" spans="1:6" ht="42.75">
      <c r="A592" s="127">
        <v>5</v>
      </c>
      <c r="B592" s="108" t="s">
        <v>309</v>
      </c>
      <c r="C592" s="128" t="s">
        <v>317</v>
      </c>
      <c r="D592" s="5" t="s">
        <v>15</v>
      </c>
      <c r="E592" s="128" t="s">
        <v>316</v>
      </c>
      <c r="F592" s="45">
        <v>20000</v>
      </c>
    </row>
    <row r="593" spans="1:6" ht="42.75">
      <c r="A593" s="127">
        <v>6</v>
      </c>
      <c r="B593" s="108" t="s">
        <v>309</v>
      </c>
      <c r="C593" s="128" t="s">
        <v>318</v>
      </c>
      <c r="D593" s="5" t="s">
        <v>15</v>
      </c>
      <c r="E593" s="128" t="s">
        <v>316</v>
      </c>
      <c r="F593" s="45">
        <v>20000</v>
      </c>
    </row>
    <row r="594" spans="1:6" ht="42.75">
      <c r="A594" s="127">
        <v>7</v>
      </c>
      <c r="B594" s="108" t="s">
        <v>309</v>
      </c>
      <c r="C594" s="128" t="s">
        <v>319</v>
      </c>
      <c r="D594" s="5" t="s">
        <v>15</v>
      </c>
      <c r="E594" s="128" t="s">
        <v>316</v>
      </c>
      <c r="F594" s="45">
        <v>20000</v>
      </c>
    </row>
    <row r="595" spans="1:6" ht="42.75">
      <c r="A595" s="127">
        <v>8</v>
      </c>
      <c r="B595" s="108" t="s">
        <v>309</v>
      </c>
      <c r="C595" s="128" t="s">
        <v>320</v>
      </c>
      <c r="D595" s="5" t="s">
        <v>15</v>
      </c>
      <c r="E595" s="128" t="s">
        <v>316</v>
      </c>
      <c r="F595" s="45">
        <v>20000</v>
      </c>
    </row>
    <row r="596" spans="1:6" ht="42.75">
      <c r="A596" s="127">
        <v>9</v>
      </c>
      <c r="B596" s="108" t="s">
        <v>309</v>
      </c>
      <c r="C596" s="128" t="s">
        <v>250</v>
      </c>
      <c r="D596" s="5" t="s">
        <v>15</v>
      </c>
      <c r="E596" s="128" t="s">
        <v>316</v>
      </c>
      <c r="F596" s="45">
        <v>20000</v>
      </c>
    </row>
    <row r="597" spans="1:6" ht="42.75">
      <c r="A597" s="127">
        <v>10</v>
      </c>
      <c r="B597" s="108" t="s">
        <v>309</v>
      </c>
      <c r="C597" s="128" t="s">
        <v>109</v>
      </c>
      <c r="D597" s="5" t="s">
        <v>15</v>
      </c>
      <c r="E597" s="128" t="s">
        <v>316</v>
      </c>
      <c r="F597" s="45">
        <v>20000</v>
      </c>
    </row>
    <row r="598" spans="1:6" ht="15">
      <c r="A598" s="127"/>
      <c r="B598" s="108"/>
      <c r="C598" s="18"/>
      <c r="D598" s="127"/>
      <c r="E598" s="128"/>
      <c r="F598" s="52"/>
    </row>
    <row r="599" spans="1:6" ht="15">
      <c r="A599" s="127"/>
      <c r="B599" s="108"/>
      <c r="C599" s="59"/>
      <c r="D599" s="127"/>
      <c r="E599" s="128"/>
      <c r="F599" s="52">
        <f>SUM(F588:F598)</f>
        <v>200000</v>
      </c>
    </row>
    <row r="600" spans="1:6" ht="156.75">
      <c r="A600" s="127">
        <v>1</v>
      </c>
      <c r="B600" s="108" t="s">
        <v>309</v>
      </c>
      <c r="C600" s="128" t="s">
        <v>88</v>
      </c>
      <c r="D600" s="5" t="s">
        <v>15</v>
      </c>
      <c r="E600" s="128" t="s">
        <v>321</v>
      </c>
      <c r="F600" s="45">
        <v>48019.95</v>
      </c>
    </row>
    <row r="601" spans="1:6" ht="142.5">
      <c r="A601" s="127">
        <v>2</v>
      </c>
      <c r="B601" s="108" t="s">
        <v>309</v>
      </c>
      <c r="C601" s="128" t="s">
        <v>230</v>
      </c>
      <c r="D601" s="5" t="s">
        <v>15</v>
      </c>
      <c r="E601" s="128" t="s">
        <v>322</v>
      </c>
      <c r="F601" s="45">
        <v>14017.8</v>
      </c>
    </row>
    <row r="602" spans="1:6" ht="114">
      <c r="A602" s="127">
        <v>3</v>
      </c>
      <c r="B602" s="108" t="s">
        <v>309</v>
      </c>
      <c r="C602" s="128" t="s">
        <v>35</v>
      </c>
      <c r="D602" s="5" t="s">
        <v>15</v>
      </c>
      <c r="E602" s="128" t="s">
        <v>323</v>
      </c>
      <c r="F602" s="45">
        <v>45000</v>
      </c>
    </row>
    <row r="603" spans="1:6" ht="142.5">
      <c r="A603" s="127">
        <v>4</v>
      </c>
      <c r="B603" s="108" t="s">
        <v>309</v>
      </c>
      <c r="C603" s="128" t="s">
        <v>234</v>
      </c>
      <c r="D603" s="5" t="s">
        <v>15</v>
      </c>
      <c r="E603" s="128" t="s">
        <v>322</v>
      </c>
      <c r="F603" s="45">
        <v>14017.8</v>
      </c>
    </row>
    <row r="604" spans="1:6" ht="142.5">
      <c r="A604" s="127">
        <v>5</v>
      </c>
      <c r="B604" s="108" t="s">
        <v>309</v>
      </c>
      <c r="C604" s="128" t="s">
        <v>279</v>
      </c>
      <c r="D604" s="5" t="s">
        <v>15</v>
      </c>
      <c r="E604" s="128" t="s">
        <v>324</v>
      </c>
      <c r="F604" s="45">
        <v>28004.48</v>
      </c>
    </row>
    <row r="605" spans="1:6" ht="156.75">
      <c r="A605" s="127">
        <v>6</v>
      </c>
      <c r="B605" s="108" t="s">
        <v>309</v>
      </c>
      <c r="C605" s="128" t="s">
        <v>123</v>
      </c>
      <c r="D605" s="5" t="s">
        <v>15</v>
      </c>
      <c r="E605" s="128" t="s">
        <v>321</v>
      </c>
      <c r="F605" s="45">
        <v>48019.95</v>
      </c>
    </row>
    <row r="606" spans="1:6" ht="142.5">
      <c r="A606" s="127">
        <v>7</v>
      </c>
      <c r="B606" s="108" t="s">
        <v>309</v>
      </c>
      <c r="C606" s="128" t="s">
        <v>114</v>
      </c>
      <c r="D606" s="5" t="s">
        <v>15</v>
      </c>
      <c r="E606" s="128" t="s">
        <v>322</v>
      </c>
      <c r="F606" s="45">
        <v>14017.8</v>
      </c>
    </row>
    <row r="607" spans="1:6" ht="71.25">
      <c r="A607" s="127">
        <v>8</v>
      </c>
      <c r="B607" s="108" t="s">
        <v>309</v>
      </c>
      <c r="C607" s="128" t="s">
        <v>21</v>
      </c>
      <c r="D607" s="5" t="s">
        <v>15</v>
      </c>
      <c r="E607" s="128" t="s">
        <v>325</v>
      </c>
      <c r="F607" s="45">
        <v>20000</v>
      </c>
    </row>
    <row r="608" spans="1:6" ht="71.25">
      <c r="A608" s="127">
        <v>9</v>
      </c>
      <c r="B608" s="108" t="s">
        <v>309</v>
      </c>
      <c r="C608" s="128" t="s">
        <v>326</v>
      </c>
      <c r="D608" s="5" t="s">
        <v>15</v>
      </c>
      <c r="E608" s="128" t="s">
        <v>325</v>
      </c>
      <c r="F608" s="45">
        <v>20000</v>
      </c>
    </row>
    <row r="609" spans="1:6" ht="71.25">
      <c r="A609" s="127">
        <v>10</v>
      </c>
      <c r="B609" s="108" t="s">
        <v>309</v>
      </c>
      <c r="C609" s="128" t="s">
        <v>35</v>
      </c>
      <c r="D609" s="5" t="s">
        <v>15</v>
      </c>
      <c r="E609" s="128" t="s">
        <v>327</v>
      </c>
      <c r="F609" s="45">
        <v>25000</v>
      </c>
    </row>
    <row r="610" spans="1:6" ht="71.25">
      <c r="A610" s="127">
        <v>11</v>
      </c>
      <c r="B610" s="108" t="s">
        <v>309</v>
      </c>
      <c r="C610" s="128" t="s">
        <v>34</v>
      </c>
      <c r="D610" s="5" t="s">
        <v>15</v>
      </c>
      <c r="E610" s="128" t="s">
        <v>327</v>
      </c>
      <c r="F610" s="45">
        <v>75000</v>
      </c>
    </row>
    <row r="611" spans="1:6" ht="142.5">
      <c r="A611" s="127">
        <v>12</v>
      </c>
      <c r="B611" s="108" t="s">
        <v>309</v>
      </c>
      <c r="C611" s="128" t="s">
        <v>82</v>
      </c>
      <c r="D611" s="5" t="s">
        <v>15</v>
      </c>
      <c r="E611" s="128" t="s">
        <v>322</v>
      </c>
      <c r="F611" s="45">
        <v>56025.24</v>
      </c>
    </row>
    <row r="612" spans="1:6" ht="142.5">
      <c r="A612" s="127">
        <v>13</v>
      </c>
      <c r="B612" s="108" t="s">
        <v>309</v>
      </c>
      <c r="C612" s="128" t="s">
        <v>118</v>
      </c>
      <c r="D612" s="5" t="s">
        <v>15</v>
      </c>
      <c r="E612" s="128" t="s">
        <v>322</v>
      </c>
      <c r="F612" s="45">
        <v>14017.8</v>
      </c>
    </row>
    <row r="613" spans="1:6" ht="99.75">
      <c r="A613" s="127">
        <v>14</v>
      </c>
      <c r="B613" s="108" t="s">
        <v>309</v>
      </c>
      <c r="C613" s="128" t="s">
        <v>149</v>
      </c>
      <c r="D613" s="5" t="s">
        <v>15</v>
      </c>
      <c r="E613" s="128" t="s">
        <v>202</v>
      </c>
      <c r="F613" s="45">
        <v>40800</v>
      </c>
    </row>
    <row r="614" spans="1:6" ht="99.75">
      <c r="A614" s="127">
        <v>15</v>
      </c>
      <c r="B614" s="108" t="s">
        <v>309</v>
      </c>
      <c r="C614" s="128" t="s">
        <v>112</v>
      </c>
      <c r="D614" s="5" t="s">
        <v>15</v>
      </c>
      <c r="E614" s="128" t="s">
        <v>202</v>
      </c>
      <c r="F614" s="45">
        <v>6800</v>
      </c>
    </row>
    <row r="615" spans="1:6" ht="85.5">
      <c r="A615" s="127">
        <v>16</v>
      </c>
      <c r="B615" s="108" t="s">
        <v>309</v>
      </c>
      <c r="C615" s="128" t="s">
        <v>293</v>
      </c>
      <c r="D615" s="5" t="s">
        <v>15</v>
      </c>
      <c r="E615" s="128" t="s">
        <v>328</v>
      </c>
      <c r="F615" s="45">
        <v>80108</v>
      </c>
    </row>
    <row r="616" spans="1:6" ht="85.5">
      <c r="A616" s="127">
        <v>17</v>
      </c>
      <c r="B616" s="108" t="s">
        <v>309</v>
      </c>
      <c r="C616" s="128" t="s">
        <v>148</v>
      </c>
      <c r="D616" s="5" t="s">
        <v>15</v>
      </c>
      <c r="E616" s="128" t="s">
        <v>328</v>
      </c>
      <c r="F616" s="45">
        <v>118558</v>
      </c>
    </row>
    <row r="617" spans="1:6" ht="85.5">
      <c r="A617" s="127">
        <v>18</v>
      </c>
      <c r="B617" s="108" t="s">
        <v>309</v>
      </c>
      <c r="C617" s="128" t="s">
        <v>194</v>
      </c>
      <c r="D617" s="5" t="s">
        <v>15</v>
      </c>
      <c r="E617" s="128" t="s">
        <v>328</v>
      </c>
      <c r="F617" s="45">
        <v>119934</v>
      </c>
    </row>
    <row r="618" spans="1:6" ht="57">
      <c r="A618" s="127">
        <v>19</v>
      </c>
      <c r="B618" s="108" t="s">
        <v>309</v>
      </c>
      <c r="C618" s="128" t="s">
        <v>117</v>
      </c>
      <c r="D618" s="5" t="s">
        <v>15</v>
      </c>
      <c r="E618" s="128" t="s">
        <v>329</v>
      </c>
      <c r="F618" s="45">
        <v>21648.86</v>
      </c>
    </row>
    <row r="619" spans="1:6" ht="15">
      <c r="A619" s="127"/>
      <c r="B619" s="108"/>
      <c r="C619" s="128"/>
      <c r="D619" s="5"/>
      <c r="E619" s="128"/>
      <c r="F619" s="45"/>
    </row>
    <row r="620" spans="1:6" ht="15">
      <c r="A620" s="127"/>
      <c r="B620" s="108"/>
      <c r="C620" s="59"/>
      <c r="D620" s="127"/>
      <c r="E620" s="128"/>
      <c r="F620" s="52">
        <f>SUM(F600:F619)</f>
        <v>808989.6799999999</v>
      </c>
    </row>
    <row r="621" spans="1:6" ht="42.75">
      <c r="A621" s="127">
        <v>1</v>
      </c>
      <c r="B621" s="108" t="s">
        <v>309</v>
      </c>
      <c r="C621" s="128" t="s">
        <v>293</v>
      </c>
      <c r="D621" s="5" t="s">
        <v>15</v>
      </c>
      <c r="E621" s="133" t="s">
        <v>330</v>
      </c>
      <c r="F621" s="45">
        <v>12898.7</v>
      </c>
    </row>
    <row r="622" spans="1:6" ht="42.75">
      <c r="A622" s="127">
        <v>2</v>
      </c>
      <c r="B622" s="108" t="s">
        <v>309</v>
      </c>
      <c r="C622" s="128" t="s">
        <v>148</v>
      </c>
      <c r="D622" s="5" t="s">
        <v>15</v>
      </c>
      <c r="E622" s="133" t="s">
        <v>330</v>
      </c>
      <c r="F622" s="45">
        <v>18346.2</v>
      </c>
    </row>
    <row r="623" spans="1:6" ht="42.75">
      <c r="A623" s="127">
        <v>3</v>
      </c>
      <c r="B623" s="108" t="s">
        <v>309</v>
      </c>
      <c r="C623" s="128" t="s">
        <v>194</v>
      </c>
      <c r="D623" s="5" t="s">
        <v>15</v>
      </c>
      <c r="E623" s="133" t="s">
        <v>330</v>
      </c>
      <c r="F623" s="45">
        <v>19786.4</v>
      </c>
    </row>
    <row r="624" spans="1:6" ht="42.75">
      <c r="A624" s="127">
        <v>4</v>
      </c>
      <c r="B624" s="108" t="s">
        <v>309</v>
      </c>
      <c r="C624" s="128" t="s">
        <v>331</v>
      </c>
      <c r="D624" s="5" t="s">
        <v>15</v>
      </c>
      <c r="E624" s="133" t="s">
        <v>330</v>
      </c>
      <c r="F624" s="45">
        <v>7075.5</v>
      </c>
    </row>
    <row r="625" spans="1:6" ht="42.75">
      <c r="A625" s="127">
        <v>5</v>
      </c>
      <c r="B625" s="108" t="s">
        <v>309</v>
      </c>
      <c r="C625" s="128" t="s">
        <v>332</v>
      </c>
      <c r="D625" s="5" t="s">
        <v>15</v>
      </c>
      <c r="E625" s="133" t="s">
        <v>330</v>
      </c>
      <c r="F625" s="45">
        <v>4508.2</v>
      </c>
    </row>
    <row r="626" spans="1:6" ht="15">
      <c r="A626" s="127"/>
      <c r="B626" s="108"/>
      <c r="C626" s="128"/>
      <c r="D626" s="127"/>
      <c r="E626" s="128"/>
      <c r="F626" s="52"/>
    </row>
    <row r="627" spans="1:6" ht="15">
      <c r="A627" s="127"/>
      <c r="B627" s="108"/>
      <c r="C627" s="59"/>
      <c r="D627" s="127"/>
      <c r="E627" s="128"/>
      <c r="F627" s="52">
        <f>SUM(F621:F626)</f>
        <v>62615</v>
      </c>
    </row>
    <row r="628" spans="1:6" ht="42.75">
      <c r="A628" s="127">
        <v>1</v>
      </c>
      <c r="B628" s="108" t="s">
        <v>309</v>
      </c>
      <c r="C628" s="128" t="s">
        <v>14</v>
      </c>
      <c r="D628" s="5" t="s">
        <v>15</v>
      </c>
      <c r="E628" s="128" t="s">
        <v>333</v>
      </c>
      <c r="F628" s="127">
        <v>4460.82</v>
      </c>
    </row>
    <row r="629" spans="1:6" ht="85.5">
      <c r="A629" s="127">
        <v>2</v>
      </c>
      <c r="B629" s="108" t="s">
        <v>309</v>
      </c>
      <c r="C629" s="128" t="s">
        <v>14</v>
      </c>
      <c r="D629" s="5" t="s">
        <v>15</v>
      </c>
      <c r="E629" s="128" t="s">
        <v>334</v>
      </c>
      <c r="F629" s="45">
        <v>4770</v>
      </c>
    </row>
    <row r="630" spans="1:6" ht="15">
      <c r="A630" s="127"/>
      <c r="B630" s="108"/>
      <c r="C630" s="128"/>
      <c r="D630" s="5"/>
      <c r="E630" s="128"/>
      <c r="F630" s="45"/>
    </row>
    <row r="631" spans="1:6" ht="15">
      <c r="A631" s="127"/>
      <c r="B631" s="108"/>
      <c r="C631" s="59"/>
      <c r="D631" s="99"/>
      <c r="E631" s="18"/>
      <c r="F631" s="52">
        <f>SUM(F628:F630)</f>
        <v>9230.82</v>
      </c>
    </row>
    <row r="632" spans="1:6" ht="71.25">
      <c r="A632" s="127">
        <v>1</v>
      </c>
      <c r="B632" s="108" t="s">
        <v>309</v>
      </c>
      <c r="C632" s="128" t="s">
        <v>98</v>
      </c>
      <c r="D632" s="5" t="s">
        <v>15</v>
      </c>
      <c r="E632" s="128" t="s">
        <v>335</v>
      </c>
      <c r="F632" s="45">
        <v>3050</v>
      </c>
    </row>
    <row r="633" spans="1:6" ht="15">
      <c r="A633" s="127"/>
      <c r="B633" s="108"/>
      <c r="C633" s="59"/>
      <c r="D633" s="99"/>
      <c r="E633" s="18"/>
      <c r="F633" s="52"/>
    </row>
    <row r="634" spans="1:6" ht="15">
      <c r="A634" s="127"/>
      <c r="B634" s="108"/>
      <c r="C634" s="59"/>
      <c r="D634" s="99"/>
      <c r="E634" s="18"/>
      <c r="F634" s="52">
        <f>SUM(F632:F633)</f>
        <v>3050</v>
      </c>
    </row>
    <row r="635" spans="1:6" ht="42.75">
      <c r="A635" s="127">
        <v>1</v>
      </c>
      <c r="B635" s="108" t="s">
        <v>309</v>
      </c>
      <c r="C635" s="128" t="s">
        <v>75</v>
      </c>
      <c r="D635" s="5" t="s">
        <v>15</v>
      </c>
      <c r="E635" s="128" t="s">
        <v>336</v>
      </c>
      <c r="F635" s="45">
        <v>2618.02</v>
      </c>
    </row>
    <row r="636" spans="1:6" ht="15">
      <c r="A636" s="127"/>
      <c r="B636" s="108"/>
      <c r="C636" s="59"/>
      <c r="D636" s="99"/>
      <c r="E636" s="18"/>
      <c r="F636" s="52"/>
    </row>
    <row r="637" spans="1:6" ht="15">
      <c r="A637" s="127"/>
      <c r="B637" s="108"/>
      <c r="C637" s="59"/>
      <c r="D637" s="99"/>
      <c r="E637" s="18"/>
      <c r="F637" s="52">
        <f>SUM(F635:F636)</f>
        <v>2618.02</v>
      </c>
    </row>
    <row r="638" spans="1:6" ht="42.75">
      <c r="A638" s="127">
        <v>1</v>
      </c>
      <c r="B638" s="108" t="s">
        <v>309</v>
      </c>
      <c r="C638" s="128" t="s">
        <v>337</v>
      </c>
      <c r="D638" s="5" t="s">
        <v>15</v>
      </c>
      <c r="E638" s="128" t="s">
        <v>338</v>
      </c>
      <c r="F638" s="45">
        <v>35512.59</v>
      </c>
    </row>
    <row r="639" spans="1:6" ht="15">
      <c r="A639" s="127"/>
      <c r="B639" s="108"/>
      <c r="C639" s="59"/>
      <c r="D639" s="99"/>
      <c r="E639" s="18"/>
      <c r="F639" s="52"/>
    </row>
    <row r="640" spans="1:6" ht="15">
      <c r="A640" s="127"/>
      <c r="B640" s="108"/>
      <c r="C640" s="59"/>
      <c r="D640" s="127"/>
      <c r="E640" s="128"/>
      <c r="F640" s="52">
        <f>SUM(F638:F639)</f>
        <v>35512.59</v>
      </c>
    </row>
    <row r="641" spans="1:6" ht="42.75">
      <c r="A641" s="127">
        <v>1</v>
      </c>
      <c r="B641" s="108" t="s">
        <v>309</v>
      </c>
      <c r="C641" s="128" t="s">
        <v>339</v>
      </c>
      <c r="D641" s="5" t="s">
        <v>15</v>
      </c>
      <c r="E641" s="128" t="s">
        <v>340</v>
      </c>
      <c r="F641" s="45">
        <v>251487</v>
      </c>
    </row>
    <row r="642" spans="1:6" ht="15">
      <c r="A642" s="127"/>
      <c r="B642" s="108"/>
      <c r="C642" s="59"/>
      <c r="D642" s="127"/>
      <c r="E642" s="128"/>
      <c r="F642" s="52">
        <f>SUM(F641:F641)</f>
        <v>251487</v>
      </c>
    </row>
    <row r="643" spans="1:6" ht="199.5">
      <c r="A643" s="127">
        <v>1</v>
      </c>
      <c r="B643" s="108" t="s">
        <v>309</v>
      </c>
      <c r="C643" s="128" t="s">
        <v>315</v>
      </c>
      <c r="D643" s="5" t="s">
        <v>15</v>
      </c>
      <c r="E643" s="128" t="s">
        <v>341</v>
      </c>
      <c r="F643" s="45">
        <v>50000</v>
      </c>
    </row>
    <row r="644" spans="1:6" ht="199.5">
      <c r="A644" s="127">
        <v>2</v>
      </c>
      <c r="B644" s="108" t="s">
        <v>309</v>
      </c>
      <c r="C644" s="128" t="s">
        <v>342</v>
      </c>
      <c r="D644" s="5" t="s">
        <v>15</v>
      </c>
      <c r="E644" s="128" t="s">
        <v>341</v>
      </c>
      <c r="F644" s="45">
        <v>40000</v>
      </c>
    </row>
    <row r="645" spans="1:6" ht="199.5">
      <c r="A645" s="127">
        <v>3</v>
      </c>
      <c r="B645" s="108" t="s">
        <v>309</v>
      </c>
      <c r="C645" s="128" t="s">
        <v>119</v>
      </c>
      <c r="D645" s="5" t="s">
        <v>15</v>
      </c>
      <c r="E645" s="128" t="s">
        <v>341</v>
      </c>
      <c r="F645" s="45">
        <v>50000</v>
      </c>
    </row>
    <row r="646" spans="1:6" ht="199.5">
      <c r="A646" s="127">
        <v>4</v>
      </c>
      <c r="B646" s="108" t="s">
        <v>309</v>
      </c>
      <c r="C646" s="128" t="s">
        <v>207</v>
      </c>
      <c r="D646" s="5" t="s">
        <v>15</v>
      </c>
      <c r="E646" s="128" t="s">
        <v>341</v>
      </c>
      <c r="F646" s="45">
        <v>50000</v>
      </c>
    </row>
    <row r="647" spans="1:6" ht="15">
      <c r="A647" s="127"/>
      <c r="B647" s="108"/>
      <c r="C647" s="59"/>
      <c r="D647" s="127"/>
      <c r="E647" s="128"/>
      <c r="F647" s="52">
        <f>SUM(F643:F646)</f>
        <v>190000</v>
      </c>
    </row>
    <row r="648" spans="1:6" ht="71.25">
      <c r="A648" s="127">
        <v>1</v>
      </c>
      <c r="B648" s="108" t="s">
        <v>309</v>
      </c>
      <c r="C648" s="128" t="s">
        <v>121</v>
      </c>
      <c r="D648" s="5" t="s">
        <v>15</v>
      </c>
      <c r="E648" s="128" t="s">
        <v>343</v>
      </c>
      <c r="F648" s="45">
        <v>357696</v>
      </c>
    </row>
    <row r="649" spans="1:6" ht="15">
      <c r="A649" s="127"/>
      <c r="B649" s="108"/>
      <c r="C649" s="128"/>
      <c r="D649" s="127"/>
      <c r="E649" s="128"/>
      <c r="F649" s="52"/>
    </row>
    <row r="650" spans="1:6" ht="15">
      <c r="A650" s="127"/>
      <c r="B650" s="108"/>
      <c r="C650" s="59"/>
      <c r="D650" s="127"/>
      <c r="E650" s="128"/>
      <c r="F650" s="52">
        <f>SUM(F648:F649)</f>
        <v>357696</v>
      </c>
    </row>
    <row r="651" spans="1:6" ht="42.75">
      <c r="A651" s="127">
        <v>1</v>
      </c>
      <c r="B651" s="108" t="s">
        <v>309</v>
      </c>
      <c r="C651" s="128" t="s">
        <v>242</v>
      </c>
      <c r="D651" s="5" t="s">
        <v>15</v>
      </c>
      <c r="E651" s="128" t="s">
        <v>344</v>
      </c>
      <c r="F651" s="45">
        <v>189900</v>
      </c>
    </row>
    <row r="652" spans="1:6" ht="15">
      <c r="A652" s="127"/>
      <c r="B652" s="108"/>
      <c r="C652" s="59"/>
      <c r="D652" s="127"/>
      <c r="E652" s="128"/>
      <c r="F652" s="52"/>
    </row>
    <row r="653" spans="1:6" ht="15">
      <c r="A653" s="127"/>
      <c r="B653" s="108"/>
      <c r="C653" s="59"/>
      <c r="D653" s="127"/>
      <c r="E653" s="128"/>
      <c r="F653" s="52">
        <f>SUM(F651:F652)</f>
        <v>189900</v>
      </c>
    </row>
    <row r="654" spans="1:6" ht="15">
      <c r="A654" s="53"/>
      <c r="B654" s="53"/>
      <c r="C654" s="161" t="s">
        <v>48</v>
      </c>
      <c r="D654" s="162"/>
      <c r="E654" s="53"/>
      <c r="F654" s="52">
        <f>F587+F599+F620+F627+F631+F634+F637+F640+F642+F647+F650+F653</f>
        <v>5134618.97</v>
      </c>
    </row>
    <row r="655" spans="1:6" ht="15">
      <c r="A655" s="8"/>
      <c r="B655" s="8"/>
      <c r="C655" s="8"/>
      <c r="D655" s="8"/>
      <c r="E655" s="8"/>
      <c r="F655" s="9"/>
    </row>
    <row r="656" spans="1:6" ht="15">
      <c r="A656" s="10"/>
      <c r="B656" s="10"/>
      <c r="C656" s="10"/>
      <c r="D656" s="11"/>
      <c r="E656" s="11" t="s">
        <v>0</v>
      </c>
      <c r="F656" s="10"/>
    </row>
    <row r="657" spans="1:6" ht="15">
      <c r="A657" s="169" t="s">
        <v>345</v>
      </c>
      <c r="B657" s="169"/>
      <c r="C657" s="169"/>
      <c r="D657" s="169"/>
      <c r="E657" s="169"/>
      <c r="F657" s="169"/>
    </row>
    <row r="658" spans="1:6" ht="15">
      <c r="A658" s="12"/>
      <c r="B658" s="12"/>
      <c r="C658" s="12"/>
      <c r="D658" s="13"/>
      <c r="E658" s="13" t="s">
        <v>346</v>
      </c>
      <c r="F658" s="12"/>
    </row>
    <row r="659" spans="1:6" ht="15">
      <c r="A659" s="14" t="s">
        <v>3</v>
      </c>
      <c r="B659" s="1" t="s">
        <v>262</v>
      </c>
      <c r="C659" s="170" t="s">
        <v>9</v>
      </c>
      <c r="D659" s="14" t="s">
        <v>4</v>
      </c>
      <c r="E659" s="170" t="s">
        <v>5</v>
      </c>
      <c r="F659" s="1" t="s">
        <v>6</v>
      </c>
    </row>
    <row r="660" spans="1:6" ht="15">
      <c r="A660" s="16" t="s">
        <v>8</v>
      </c>
      <c r="B660" s="2" t="s">
        <v>263</v>
      </c>
      <c r="C660" s="171"/>
      <c r="D660" s="2" t="s">
        <v>10</v>
      </c>
      <c r="E660" s="171"/>
      <c r="F660" s="3" t="s">
        <v>11</v>
      </c>
    </row>
    <row r="661" spans="1:6" ht="15">
      <c r="A661" s="17"/>
      <c r="B661" s="3" t="s">
        <v>264</v>
      </c>
      <c r="C661" s="172"/>
      <c r="D661" s="17"/>
      <c r="E661" s="172"/>
      <c r="F661" s="127" t="s">
        <v>13</v>
      </c>
    </row>
    <row r="662" spans="1:6" ht="85.5">
      <c r="A662" s="127">
        <v>1</v>
      </c>
      <c r="B662" s="108" t="s">
        <v>309</v>
      </c>
      <c r="C662" s="128" t="s">
        <v>272</v>
      </c>
      <c r="D662" s="5" t="s">
        <v>15</v>
      </c>
      <c r="E662" s="128" t="s">
        <v>347</v>
      </c>
      <c r="F662" s="45">
        <v>50000</v>
      </c>
    </row>
    <row r="663" spans="1:6" ht="15">
      <c r="A663" s="127"/>
      <c r="B663" s="108"/>
      <c r="C663" s="128"/>
      <c r="D663" s="5"/>
      <c r="E663" s="79"/>
      <c r="F663" s="45"/>
    </row>
    <row r="664" spans="1:6" ht="15">
      <c r="A664" s="127"/>
      <c r="B664" s="127"/>
      <c r="C664" s="59"/>
      <c r="D664" s="127"/>
      <c r="E664" s="127"/>
      <c r="F664" s="52">
        <f>SUM(F662:F663)</f>
        <v>50000</v>
      </c>
    </row>
    <row r="665" spans="1:6" ht="57">
      <c r="A665" s="127">
        <v>1</v>
      </c>
      <c r="B665" s="108" t="s">
        <v>309</v>
      </c>
      <c r="C665" s="128" t="s">
        <v>54</v>
      </c>
      <c r="D665" s="5" t="s">
        <v>15</v>
      </c>
      <c r="E665" s="128" t="s">
        <v>348</v>
      </c>
      <c r="F665" s="45">
        <v>45294.88</v>
      </c>
    </row>
    <row r="666" spans="1:6" ht="42.75">
      <c r="A666" s="127">
        <v>2</v>
      </c>
      <c r="B666" s="108" t="s">
        <v>309</v>
      </c>
      <c r="C666" s="128" t="s">
        <v>144</v>
      </c>
      <c r="D666" s="5" t="s">
        <v>15</v>
      </c>
      <c r="E666" s="128" t="s">
        <v>311</v>
      </c>
      <c r="F666" s="45">
        <v>330034.62</v>
      </c>
    </row>
    <row r="667" spans="1:6" ht="15">
      <c r="A667" s="127"/>
      <c r="B667" s="108"/>
      <c r="C667" s="128"/>
      <c r="D667" s="5"/>
      <c r="E667" s="128"/>
      <c r="F667" s="45"/>
    </row>
    <row r="668" spans="1:6" ht="15">
      <c r="A668" s="127"/>
      <c r="B668" s="127"/>
      <c r="C668" s="59"/>
      <c r="D668" s="127"/>
      <c r="E668" s="127"/>
      <c r="F668" s="52">
        <f>SUM(F665:F667)</f>
        <v>375329.5</v>
      </c>
    </row>
    <row r="669" spans="1:6" ht="15">
      <c r="A669" s="53"/>
      <c r="B669" s="53"/>
      <c r="C669" s="161" t="s">
        <v>48</v>
      </c>
      <c r="D669" s="162"/>
      <c r="E669" s="53"/>
      <c r="F669" s="52">
        <f>F664+F668</f>
        <v>425329.5</v>
      </c>
    </row>
    <row r="670" spans="1:6" ht="15">
      <c r="A670" s="12"/>
      <c r="B670" s="12"/>
      <c r="C670" s="126"/>
      <c r="D670" s="126"/>
      <c r="E670" s="12"/>
      <c r="F670" s="54"/>
    </row>
    <row r="671" spans="1:6" ht="15">
      <c r="A671" s="8"/>
      <c r="B671" s="8"/>
      <c r="C671" s="8"/>
      <c r="D671" s="8"/>
      <c r="E671" s="8"/>
      <c r="F671" s="9"/>
    </row>
    <row r="672" spans="1:6" ht="15">
      <c r="A672" s="8"/>
      <c r="B672" s="8"/>
      <c r="C672" s="8"/>
      <c r="D672" s="8"/>
      <c r="E672" s="8"/>
      <c r="F672" s="113"/>
    </row>
    <row r="673" spans="1:6" ht="15">
      <c r="A673" s="8"/>
      <c r="B673" s="8"/>
      <c r="C673" s="8"/>
      <c r="D673" s="8"/>
      <c r="E673" s="8"/>
      <c r="F673" s="9"/>
    </row>
    <row r="674" spans="1:6" ht="15">
      <c r="A674" s="10"/>
      <c r="B674" s="10"/>
      <c r="C674" s="10"/>
      <c r="D674" s="11"/>
      <c r="E674" s="11" t="s">
        <v>0</v>
      </c>
      <c r="F674" s="10"/>
    </row>
    <row r="675" spans="1:6" ht="15">
      <c r="A675" s="114" t="s">
        <v>349</v>
      </c>
      <c r="B675" s="114"/>
      <c r="C675" s="114"/>
      <c r="D675" s="114"/>
      <c r="E675" s="114"/>
      <c r="F675" s="114"/>
    </row>
    <row r="676" spans="1:6" ht="15">
      <c r="A676" s="12"/>
      <c r="B676" s="12"/>
      <c r="C676" s="12"/>
      <c r="D676" s="13"/>
      <c r="E676" s="13" t="s">
        <v>346</v>
      </c>
      <c r="F676" s="12"/>
    </row>
    <row r="677" spans="1:6" ht="15">
      <c r="A677" s="14" t="s">
        <v>3</v>
      </c>
      <c r="B677" s="1" t="s">
        <v>262</v>
      </c>
      <c r="C677" s="170" t="s">
        <v>9</v>
      </c>
      <c r="D677" s="14" t="s">
        <v>4</v>
      </c>
      <c r="E677" s="170" t="s">
        <v>5</v>
      </c>
      <c r="F677" s="1" t="s">
        <v>6</v>
      </c>
    </row>
    <row r="678" spans="1:6" ht="15">
      <c r="A678" s="16" t="s">
        <v>8</v>
      </c>
      <c r="B678" s="2" t="s">
        <v>263</v>
      </c>
      <c r="C678" s="171"/>
      <c r="D678" s="2" t="s">
        <v>10</v>
      </c>
      <c r="E678" s="171"/>
      <c r="F678" s="3" t="s">
        <v>11</v>
      </c>
    </row>
    <row r="679" spans="1:6" ht="15">
      <c r="A679" s="17"/>
      <c r="B679" s="3" t="s">
        <v>264</v>
      </c>
      <c r="C679" s="172"/>
      <c r="D679" s="17"/>
      <c r="E679" s="172"/>
      <c r="F679" s="127" t="s">
        <v>13</v>
      </c>
    </row>
    <row r="680" spans="1:6" ht="42.75">
      <c r="A680" s="127">
        <v>2</v>
      </c>
      <c r="B680" s="108" t="s">
        <v>309</v>
      </c>
      <c r="C680" s="128" t="s">
        <v>161</v>
      </c>
      <c r="D680" s="5" t="s">
        <v>15</v>
      </c>
      <c r="E680" s="128" t="s">
        <v>350</v>
      </c>
      <c r="F680" s="45">
        <v>498645</v>
      </c>
    </row>
    <row r="681" spans="1:6" ht="15">
      <c r="A681" s="127"/>
      <c r="B681" s="108"/>
      <c r="C681" s="128"/>
      <c r="D681" s="5"/>
      <c r="E681" s="79"/>
      <c r="F681" s="45"/>
    </row>
    <row r="682" spans="1:6" ht="15">
      <c r="A682" s="127"/>
      <c r="B682" s="127"/>
      <c r="C682" s="59"/>
      <c r="D682" s="127"/>
      <c r="E682" s="127"/>
      <c r="F682" s="52">
        <f>SUM(F680:F681)</f>
        <v>498645</v>
      </c>
    </row>
    <row r="683" spans="1:6" ht="15">
      <c r="A683" s="53"/>
      <c r="B683" s="53"/>
      <c r="C683" s="161" t="s">
        <v>351</v>
      </c>
      <c r="D683" s="162"/>
      <c r="E683" s="53"/>
      <c r="F683" s="52">
        <v>498645</v>
      </c>
    </row>
    <row r="686" spans="1:6" ht="15">
      <c r="A686" s="10"/>
      <c r="B686" s="10"/>
      <c r="C686" s="10"/>
      <c r="D686" s="11"/>
      <c r="E686" s="11" t="s">
        <v>0</v>
      </c>
      <c r="F686" s="10"/>
    </row>
    <row r="687" spans="1:6" ht="15">
      <c r="A687" s="169" t="s">
        <v>49</v>
      </c>
      <c r="B687" s="169"/>
      <c r="C687" s="169"/>
      <c r="D687" s="169"/>
      <c r="E687" s="169"/>
      <c r="F687" s="169"/>
    </row>
    <row r="688" spans="1:6" ht="15">
      <c r="A688" s="12"/>
      <c r="B688" s="12"/>
      <c r="C688" s="12"/>
      <c r="D688" s="13"/>
      <c r="E688" s="13" t="s">
        <v>352</v>
      </c>
      <c r="F688" s="12"/>
    </row>
    <row r="689" spans="1:6" ht="15">
      <c r="A689" s="14" t="s">
        <v>3</v>
      </c>
      <c r="B689" s="1" t="s">
        <v>262</v>
      </c>
      <c r="C689" s="1"/>
      <c r="D689" s="14" t="s">
        <v>4</v>
      </c>
      <c r="E689" s="170" t="s">
        <v>5</v>
      </c>
      <c r="F689" s="1" t="s">
        <v>6</v>
      </c>
    </row>
    <row r="690" spans="1:6" ht="15">
      <c r="A690" s="16" t="s">
        <v>8</v>
      </c>
      <c r="B690" s="2" t="s">
        <v>263</v>
      </c>
      <c r="C690" s="2" t="s">
        <v>9</v>
      </c>
      <c r="D690" s="2" t="s">
        <v>10</v>
      </c>
      <c r="E690" s="171"/>
      <c r="F690" s="3" t="s">
        <v>11</v>
      </c>
    </row>
    <row r="691" spans="1:6" ht="15">
      <c r="A691" s="17"/>
      <c r="B691" s="3" t="s">
        <v>264</v>
      </c>
      <c r="C691" s="17"/>
      <c r="D691" s="17"/>
      <c r="E691" s="172"/>
      <c r="F691" s="127" t="s">
        <v>13</v>
      </c>
    </row>
    <row r="692" spans="1:6" ht="57">
      <c r="A692" s="127">
        <v>1</v>
      </c>
      <c r="B692" s="108" t="s">
        <v>353</v>
      </c>
      <c r="C692" s="128" t="s">
        <v>266</v>
      </c>
      <c r="D692" s="5" t="s">
        <v>15</v>
      </c>
      <c r="E692" s="128" t="s">
        <v>354</v>
      </c>
      <c r="F692" s="45">
        <v>15163</v>
      </c>
    </row>
    <row r="693" spans="1:6" ht="15">
      <c r="A693" s="127"/>
      <c r="B693" s="108"/>
      <c r="C693" s="128"/>
      <c r="D693" s="5"/>
      <c r="E693" s="128"/>
      <c r="F693" s="45"/>
    </row>
    <row r="694" spans="1:6" ht="15">
      <c r="A694" s="127"/>
      <c r="B694" s="108"/>
      <c r="C694" s="59"/>
      <c r="D694" s="99"/>
      <c r="E694" s="59"/>
      <c r="F694" s="52">
        <f>SUM(F692:F693)</f>
        <v>15163</v>
      </c>
    </row>
    <row r="695" spans="1:6" ht="71.25">
      <c r="A695" s="127">
        <v>1</v>
      </c>
      <c r="B695" s="108" t="s">
        <v>353</v>
      </c>
      <c r="C695" s="128" t="s">
        <v>122</v>
      </c>
      <c r="D695" s="5" t="s">
        <v>15</v>
      </c>
      <c r="E695" s="128" t="s">
        <v>355</v>
      </c>
      <c r="F695" s="45">
        <v>18000</v>
      </c>
    </row>
    <row r="696" spans="1:6" ht="71.25">
      <c r="A696" s="127">
        <v>2</v>
      </c>
      <c r="B696" s="108" t="s">
        <v>353</v>
      </c>
      <c r="C696" s="128" t="s">
        <v>161</v>
      </c>
      <c r="D696" s="5" t="s">
        <v>15</v>
      </c>
      <c r="E696" s="128" t="s">
        <v>355</v>
      </c>
      <c r="F696" s="45">
        <v>72000</v>
      </c>
    </row>
    <row r="697" spans="1:6" ht="15">
      <c r="A697" s="127"/>
      <c r="B697" s="108"/>
      <c r="C697" s="59"/>
      <c r="D697" s="99"/>
      <c r="E697" s="59"/>
      <c r="F697" s="52"/>
    </row>
    <row r="698" spans="1:6" ht="15">
      <c r="A698" s="127"/>
      <c r="B698" s="108"/>
      <c r="C698" s="59"/>
      <c r="D698" s="99"/>
      <c r="E698" s="59"/>
      <c r="F698" s="52">
        <f>SUM(F695:F697)</f>
        <v>90000</v>
      </c>
    </row>
    <row r="699" spans="1:6" ht="57">
      <c r="A699" s="127">
        <v>1</v>
      </c>
      <c r="B699" s="108" t="s">
        <v>353</v>
      </c>
      <c r="C699" s="128" t="s">
        <v>75</v>
      </c>
      <c r="D699" s="5" t="s">
        <v>15</v>
      </c>
      <c r="E699" s="128" t="s">
        <v>356</v>
      </c>
      <c r="F699" s="45">
        <v>10000</v>
      </c>
    </row>
    <row r="700" spans="1:6" ht="15">
      <c r="A700" s="127"/>
      <c r="B700" s="108"/>
      <c r="C700" s="59"/>
      <c r="D700" s="99"/>
      <c r="E700" s="59"/>
      <c r="F700" s="52"/>
    </row>
    <row r="701" spans="1:6" ht="15">
      <c r="A701" s="127"/>
      <c r="B701" s="108"/>
      <c r="C701" s="59"/>
      <c r="D701" s="99"/>
      <c r="E701" s="59"/>
      <c r="F701" s="52">
        <f>SUM(F699:F700)</f>
        <v>10000</v>
      </c>
    </row>
    <row r="702" spans="1:6" ht="99.75">
      <c r="A702" s="127">
        <v>1</v>
      </c>
      <c r="B702" s="108" t="s">
        <v>353</v>
      </c>
      <c r="C702" s="128" t="s">
        <v>51</v>
      </c>
      <c r="D702" s="5" t="s">
        <v>15</v>
      </c>
      <c r="E702" s="128" t="s">
        <v>357</v>
      </c>
      <c r="F702" s="45">
        <v>3780</v>
      </c>
    </row>
    <row r="703" spans="1:6" ht="99.75">
      <c r="A703" s="127">
        <v>2</v>
      </c>
      <c r="B703" s="108" t="s">
        <v>353</v>
      </c>
      <c r="C703" s="128" t="s">
        <v>51</v>
      </c>
      <c r="D703" s="5" t="s">
        <v>15</v>
      </c>
      <c r="E703" s="128" t="s">
        <v>358</v>
      </c>
      <c r="F703" s="45">
        <v>3780</v>
      </c>
    </row>
    <row r="704" spans="1:6" ht="99.75">
      <c r="A704" s="127">
        <v>3</v>
      </c>
      <c r="B704" s="108" t="s">
        <v>353</v>
      </c>
      <c r="C704" s="128" t="s">
        <v>51</v>
      </c>
      <c r="D704" s="5" t="s">
        <v>15</v>
      </c>
      <c r="E704" s="128" t="s">
        <v>359</v>
      </c>
      <c r="F704" s="45">
        <v>3780</v>
      </c>
    </row>
    <row r="705" spans="1:6" ht="99.75">
      <c r="A705" s="127">
        <v>4</v>
      </c>
      <c r="B705" s="108" t="s">
        <v>353</v>
      </c>
      <c r="C705" s="128" t="s">
        <v>51</v>
      </c>
      <c r="D705" s="5" t="s">
        <v>15</v>
      </c>
      <c r="E705" s="128" t="s">
        <v>360</v>
      </c>
      <c r="F705" s="45">
        <v>3780</v>
      </c>
    </row>
    <row r="706" spans="1:6" ht="28.5">
      <c r="A706" s="127">
        <v>5</v>
      </c>
      <c r="B706" s="108" t="s">
        <v>353</v>
      </c>
      <c r="C706" s="128" t="s">
        <v>51</v>
      </c>
      <c r="D706" s="5" t="s">
        <v>15</v>
      </c>
      <c r="E706" s="128" t="s">
        <v>361</v>
      </c>
      <c r="F706" s="45">
        <v>5700</v>
      </c>
    </row>
    <row r="707" spans="1:6" ht="15">
      <c r="A707" s="127"/>
      <c r="B707" s="108"/>
      <c r="C707" s="59"/>
      <c r="D707" s="99"/>
      <c r="E707" s="59"/>
      <c r="F707" s="52"/>
    </row>
    <row r="708" spans="1:6" ht="15">
      <c r="A708" s="127"/>
      <c r="B708" s="108"/>
      <c r="C708" s="59"/>
      <c r="D708" s="99"/>
      <c r="E708" s="59"/>
      <c r="F708" s="52">
        <f>SUM(F702:F707)</f>
        <v>20820</v>
      </c>
    </row>
    <row r="709" spans="1:6" ht="15">
      <c r="A709" s="12"/>
      <c r="B709" s="12"/>
      <c r="C709" s="126"/>
      <c r="D709" s="126"/>
      <c r="E709" s="12"/>
      <c r="F709" s="54"/>
    </row>
    <row r="710" spans="1:6" ht="15">
      <c r="A710" s="10"/>
      <c r="B710" s="10"/>
      <c r="C710" s="10"/>
      <c r="D710" s="11"/>
      <c r="E710" s="11" t="s">
        <v>0</v>
      </c>
      <c r="F710" s="10"/>
    </row>
    <row r="711" spans="1:6" ht="15">
      <c r="A711" s="169" t="s">
        <v>1</v>
      </c>
      <c r="B711" s="169"/>
      <c r="C711" s="169"/>
      <c r="D711" s="169"/>
      <c r="E711" s="169"/>
      <c r="F711" s="169"/>
    </row>
    <row r="712" spans="1:6" ht="15">
      <c r="A712" s="12"/>
      <c r="B712" s="12"/>
      <c r="C712" s="12"/>
      <c r="D712" s="13"/>
      <c r="E712" s="13" t="s">
        <v>362</v>
      </c>
      <c r="F712" s="12"/>
    </row>
    <row r="713" spans="1:6" ht="15">
      <c r="A713" s="14" t="s">
        <v>3</v>
      </c>
      <c r="B713" s="1" t="s">
        <v>262</v>
      </c>
      <c r="C713" s="1"/>
      <c r="D713" s="14" t="s">
        <v>4</v>
      </c>
      <c r="E713" s="170" t="s">
        <v>5</v>
      </c>
      <c r="F713" s="1" t="s">
        <v>6</v>
      </c>
    </row>
    <row r="714" spans="1:6" ht="15">
      <c r="A714" s="16" t="s">
        <v>8</v>
      </c>
      <c r="B714" s="2" t="s">
        <v>263</v>
      </c>
      <c r="C714" s="2" t="s">
        <v>9</v>
      </c>
      <c r="D714" s="2" t="s">
        <v>10</v>
      </c>
      <c r="E714" s="171"/>
      <c r="F714" s="3" t="s">
        <v>11</v>
      </c>
    </row>
    <row r="715" spans="1:6" ht="15">
      <c r="A715" s="17"/>
      <c r="B715" s="3" t="s">
        <v>264</v>
      </c>
      <c r="C715" s="17"/>
      <c r="D715" s="17"/>
      <c r="E715" s="172"/>
      <c r="F715" s="127"/>
    </row>
    <row r="716" spans="1:6" ht="42.75">
      <c r="A716" s="127">
        <v>1</v>
      </c>
      <c r="B716" s="108" t="s">
        <v>353</v>
      </c>
      <c r="C716" s="128" t="s">
        <v>14</v>
      </c>
      <c r="D716" s="5" t="s">
        <v>15</v>
      </c>
      <c r="E716" s="128" t="s">
        <v>333</v>
      </c>
      <c r="F716" s="45">
        <v>4770</v>
      </c>
    </row>
    <row r="717" spans="1:6" ht="57">
      <c r="A717" s="127">
        <v>2</v>
      </c>
      <c r="B717" s="108" t="s">
        <v>353</v>
      </c>
      <c r="C717" s="128" t="s">
        <v>14</v>
      </c>
      <c r="D717" s="5" t="s">
        <v>15</v>
      </c>
      <c r="E717" s="128" t="s">
        <v>363</v>
      </c>
      <c r="F717" s="45">
        <v>4460.82</v>
      </c>
    </row>
    <row r="718" spans="1:6" ht="15">
      <c r="A718" s="127"/>
      <c r="B718" s="108"/>
      <c r="C718" s="128"/>
      <c r="D718" s="5"/>
      <c r="E718" s="128"/>
      <c r="F718" s="45"/>
    </row>
    <row r="719" spans="1:6" ht="15">
      <c r="A719" s="127"/>
      <c r="B719" s="108"/>
      <c r="C719" s="59"/>
      <c r="D719" s="99"/>
      <c r="E719" s="18"/>
      <c r="F719" s="52">
        <f>SUM(F716:F718)</f>
        <v>9230.82</v>
      </c>
    </row>
    <row r="720" spans="1:6" ht="71.25">
      <c r="A720" s="127">
        <v>1</v>
      </c>
      <c r="B720" s="108" t="s">
        <v>353</v>
      </c>
      <c r="C720" s="128" t="s">
        <v>364</v>
      </c>
      <c r="D720" s="5" t="s">
        <v>15</v>
      </c>
      <c r="E720" s="128" t="s">
        <v>172</v>
      </c>
      <c r="F720" s="45">
        <v>6000</v>
      </c>
    </row>
    <row r="721" spans="1:6" ht="71.25">
      <c r="A721" s="127">
        <v>2</v>
      </c>
      <c r="B721" s="108" t="s">
        <v>353</v>
      </c>
      <c r="C721" s="128" t="s">
        <v>234</v>
      </c>
      <c r="D721" s="5" t="s">
        <v>15</v>
      </c>
      <c r="E721" s="128" t="s">
        <v>172</v>
      </c>
      <c r="F721" s="45">
        <v>72000</v>
      </c>
    </row>
    <row r="722" spans="1:6" ht="71.25">
      <c r="A722" s="127">
        <v>3</v>
      </c>
      <c r="B722" s="108" t="s">
        <v>353</v>
      </c>
      <c r="C722" s="128" t="s">
        <v>34</v>
      </c>
      <c r="D722" s="5" t="s">
        <v>15</v>
      </c>
      <c r="E722" s="128" t="s">
        <v>172</v>
      </c>
      <c r="F722" s="45">
        <v>66000</v>
      </c>
    </row>
    <row r="723" spans="1:6" ht="71.25">
      <c r="A723" s="127">
        <v>4</v>
      </c>
      <c r="B723" s="108" t="s">
        <v>353</v>
      </c>
      <c r="C723" s="128" t="s">
        <v>115</v>
      </c>
      <c r="D723" s="5" t="s">
        <v>15</v>
      </c>
      <c r="E723" s="128" t="s">
        <v>172</v>
      </c>
      <c r="F723" s="45">
        <v>14000</v>
      </c>
    </row>
    <row r="724" spans="1:6" ht="71.25">
      <c r="A724" s="127">
        <v>5</v>
      </c>
      <c r="B724" s="108" t="s">
        <v>353</v>
      </c>
      <c r="C724" s="128" t="s">
        <v>250</v>
      </c>
      <c r="D724" s="5" t="s">
        <v>15</v>
      </c>
      <c r="E724" s="128" t="s">
        <v>172</v>
      </c>
      <c r="F724" s="45">
        <v>35000</v>
      </c>
    </row>
    <row r="725" spans="1:6" ht="15">
      <c r="A725" s="127"/>
      <c r="B725" s="108"/>
      <c r="C725" s="128"/>
      <c r="D725" s="5"/>
      <c r="E725" s="128"/>
      <c r="F725" s="45"/>
    </row>
    <row r="726" spans="1:6" ht="15">
      <c r="A726" s="127"/>
      <c r="B726" s="108"/>
      <c r="C726" s="128"/>
      <c r="D726" s="5"/>
      <c r="E726" s="128"/>
      <c r="F726" s="45"/>
    </row>
    <row r="727" spans="1:6" ht="15">
      <c r="A727" s="127"/>
      <c r="B727" s="108"/>
      <c r="C727" s="59"/>
      <c r="D727" s="99"/>
      <c r="E727" s="128"/>
      <c r="F727" s="52">
        <f>SUM(F720:F726)</f>
        <v>193000</v>
      </c>
    </row>
    <row r="728" spans="1:6" ht="156.75">
      <c r="A728" s="127">
        <v>1</v>
      </c>
      <c r="B728" s="108" t="s">
        <v>353</v>
      </c>
      <c r="C728" s="128" t="s">
        <v>19</v>
      </c>
      <c r="D728" s="5" t="s">
        <v>15</v>
      </c>
      <c r="E728" s="128" t="s">
        <v>365</v>
      </c>
      <c r="F728" s="45">
        <v>28004.48</v>
      </c>
    </row>
    <row r="729" spans="1:6" ht="156.75">
      <c r="A729" s="127">
        <v>2</v>
      </c>
      <c r="B729" s="108" t="s">
        <v>353</v>
      </c>
      <c r="C729" s="128" t="s">
        <v>185</v>
      </c>
      <c r="D729" s="5" t="s">
        <v>15</v>
      </c>
      <c r="E729" s="128" t="s">
        <v>366</v>
      </c>
      <c r="F729" s="45">
        <v>32013.3</v>
      </c>
    </row>
    <row r="730" spans="1:6" ht="156.75">
      <c r="A730" s="127">
        <v>3</v>
      </c>
      <c r="B730" s="108" t="s">
        <v>353</v>
      </c>
      <c r="C730" s="128" t="s">
        <v>140</v>
      </c>
      <c r="D730" s="5" t="s">
        <v>15</v>
      </c>
      <c r="E730" s="128" t="s">
        <v>367</v>
      </c>
      <c r="F730" s="45">
        <v>24034.45</v>
      </c>
    </row>
    <row r="731" spans="1:6" ht="156.75">
      <c r="A731" s="127">
        <v>4</v>
      </c>
      <c r="B731" s="108" t="s">
        <v>353</v>
      </c>
      <c r="C731" s="128" t="s">
        <v>368</v>
      </c>
      <c r="D731" s="5" t="s">
        <v>15</v>
      </c>
      <c r="E731" s="128" t="s">
        <v>365</v>
      </c>
      <c r="F731" s="45">
        <v>28035.6</v>
      </c>
    </row>
    <row r="732" spans="1:6" ht="57">
      <c r="A732" s="127">
        <v>5</v>
      </c>
      <c r="B732" s="108" t="s">
        <v>353</v>
      </c>
      <c r="C732" s="128" t="s">
        <v>369</v>
      </c>
      <c r="D732" s="5" t="s">
        <v>15</v>
      </c>
      <c r="E732" s="128" t="s">
        <v>370</v>
      </c>
      <c r="F732" s="45">
        <v>10500</v>
      </c>
    </row>
    <row r="733" spans="1:6" ht="57">
      <c r="A733" s="127">
        <v>6</v>
      </c>
      <c r="B733" s="108" t="s">
        <v>353</v>
      </c>
      <c r="C733" s="128" t="s">
        <v>114</v>
      </c>
      <c r="D733" s="5" t="s">
        <v>15</v>
      </c>
      <c r="E733" s="128" t="s">
        <v>371</v>
      </c>
      <c r="F733" s="45">
        <v>66000</v>
      </c>
    </row>
    <row r="734" spans="1:6" ht="57">
      <c r="A734" s="127">
        <v>7</v>
      </c>
      <c r="B734" s="108" t="s">
        <v>353</v>
      </c>
      <c r="C734" s="128" t="s">
        <v>266</v>
      </c>
      <c r="D734" s="5" t="s">
        <v>15</v>
      </c>
      <c r="E734" s="128" t="s">
        <v>371</v>
      </c>
      <c r="F734" s="45">
        <v>40000</v>
      </c>
    </row>
    <row r="735" spans="1:6" ht="15">
      <c r="A735" s="127"/>
      <c r="B735" s="108"/>
      <c r="C735" s="128"/>
      <c r="D735" s="5"/>
      <c r="E735" s="128"/>
      <c r="F735" s="45"/>
    </row>
    <row r="736" spans="1:6" ht="15">
      <c r="A736" s="127"/>
      <c r="B736" s="108"/>
      <c r="C736" s="59"/>
      <c r="D736" s="5"/>
      <c r="E736" s="18"/>
      <c r="F736" s="52">
        <f>SUM(F728:F735)</f>
        <v>228587.83</v>
      </c>
    </row>
    <row r="737" spans="1:6" ht="171">
      <c r="A737" s="127">
        <v>1</v>
      </c>
      <c r="B737" s="108" t="s">
        <v>353</v>
      </c>
      <c r="C737" s="128" t="s">
        <v>230</v>
      </c>
      <c r="D737" s="5" t="s">
        <v>15</v>
      </c>
      <c r="E737" s="128" t="s">
        <v>372</v>
      </c>
      <c r="F737" s="45">
        <v>90007.03</v>
      </c>
    </row>
    <row r="738" spans="1:6" ht="171">
      <c r="A738" s="127">
        <v>2</v>
      </c>
      <c r="B738" s="108" t="s">
        <v>353</v>
      </c>
      <c r="C738" s="128" t="s">
        <v>196</v>
      </c>
      <c r="D738" s="5" t="s">
        <v>15</v>
      </c>
      <c r="E738" s="128" t="s">
        <v>372</v>
      </c>
      <c r="F738" s="45">
        <v>109834.41</v>
      </c>
    </row>
    <row r="739" spans="1:6" ht="171">
      <c r="A739" s="127">
        <v>3</v>
      </c>
      <c r="B739" s="108" t="s">
        <v>353</v>
      </c>
      <c r="C739" s="128" t="s">
        <v>56</v>
      </c>
      <c r="D739" s="5" t="s">
        <v>15</v>
      </c>
      <c r="E739" s="128" t="s">
        <v>372</v>
      </c>
      <c r="F739" s="45">
        <v>50009.67</v>
      </c>
    </row>
    <row r="740" spans="1:6" ht="171">
      <c r="A740" s="127">
        <v>4</v>
      </c>
      <c r="B740" s="108" t="s">
        <v>353</v>
      </c>
      <c r="C740" s="128" t="s">
        <v>373</v>
      </c>
      <c r="D740" s="5" t="s">
        <v>15</v>
      </c>
      <c r="E740" s="128" t="s">
        <v>372</v>
      </c>
      <c r="F740" s="45">
        <v>69692.59</v>
      </c>
    </row>
    <row r="741" spans="1:6" ht="171">
      <c r="A741" s="127">
        <v>5</v>
      </c>
      <c r="B741" s="108" t="s">
        <v>353</v>
      </c>
      <c r="C741" s="128" t="s">
        <v>78</v>
      </c>
      <c r="D741" s="5" t="s">
        <v>15</v>
      </c>
      <c r="E741" s="128" t="s">
        <v>372</v>
      </c>
      <c r="F741" s="45">
        <v>80078.13</v>
      </c>
    </row>
    <row r="742" spans="1:6" ht="171">
      <c r="A742" s="127">
        <v>6</v>
      </c>
      <c r="B742" s="108" t="s">
        <v>353</v>
      </c>
      <c r="C742" s="128" t="s">
        <v>41</v>
      </c>
      <c r="D742" s="5" t="s">
        <v>15</v>
      </c>
      <c r="E742" s="128" t="s">
        <v>372</v>
      </c>
      <c r="F742" s="45">
        <v>70075</v>
      </c>
    </row>
    <row r="743" spans="1:6" ht="171">
      <c r="A743" s="127">
        <v>7</v>
      </c>
      <c r="B743" s="108" t="s">
        <v>353</v>
      </c>
      <c r="C743" s="128" t="s">
        <v>374</v>
      </c>
      <c r="D743" s="5" t="s">
        <v>15</v>
      </c>
      <c r="E743" s="128" t="s">
        <v>372</v>
      </c>
      <c r="F743" s="45">
        <v>60010.81</v>
      </c>
    </row>
    <row r="744" spans="1:6" ht="171">
      <c r="A744" s="127">
        <v>8</v>
      </c>
      <c r="B744" s="108" t="s">
        <v>353</v>
      </c>
      <c r="C744" s="128" t="s">
        <v>214</v>
      </c>
      <c r="D744" s="5" t="s">
        <v>15</v>
      </c>
      <c r="E744" s="128" t="s">
        <v>372</v>
      </c>
      <c r="F744" s="45">
        <v>50016.8</v>
      </c>
    </row>
    <row r="745" spans="1:6" ht="171">
      <c r="A745" s="127">
        <v>9</v>
      </c>
      <c r="B745" s="108" t="s">
        <v>353</v>
      </c>
      <c r="C745" s="128" t="s">
        <v>375</v>
      </c>
      <c r="D745" s="5" t="s">
        <v>15</v>
      </c>
      <c r="E745" s="128" t="s">
        <v>372</v>
      </c>
      <c r="F745" s="45">
        <v>130457</v>
      </c>
    </row>
    <row r="746" spans="1:6" ht="171">
      <c r="A746" s="127">
        <v>10</v>
      </c>
      <c r="B746" s="108" t="s">
        <v>353</v>
      </c>
      <c r="C746" s="128" t="s">
        <v>293</v>
      </c>
      <c r="D746" s="5" t="s">
        <v>15</v>
      </c>
      <c r="E746" s="128" t="s">
        <v>372</v>
      </c>
      <c r="F746" s="45">
        <v>70048.53</v>
      </c>
    </row>
    <row r="747" spans="1:6" ht="171">
      <c r="A747" s="127">
        <v>11</v>
      </c>
      <c r="B747" s="108" t="s">
        <v>353</v>
      </c>
      <c r="C747" s="128" t="s">
        <v>73</v>
      </c>
      <c r="D747" s="5" t="s">
        <v>15</v>
      </c>
      <c r="E747" s="128" t="s">
        <v>372</v>
      </c>
      <c r="F747" s="45">
        <v>129995.27</v>
      </c>
    </row>
    <row r="748" spans="1:6" ht="171">
      <c r="A748" s="127">
        <v>12</v>
      </c>
      <c r="B748" s="108" t="s">
        <v>353</v>
      </c>
      <c r="C748" s="128" t="s">
        <v>376</v>
      </c>
      <c r="D748" s="5" t="s">
        <v>15</v>
      </c>
      <c r="E748" s="128" t="s">
        <v>372</v>
      </c>
      <c r="F748" s="45">
        <v>60008.77</v>
      </c>
    </row>
    <row r="749" spans="1:6" ht="171">
      <c r="A749" s="127">
        <v>13</v>
      </c>
      <c r="B749" s="108" t="s">
        <v>353</v>
      </c>
      <c r="C749" s="128" t="s">
        <v>126</v>
      </c>
      <c r="D749" s="5" t="s">
        <v>15</v>
      </c>
      <c r="E749" s="128" t="s">
        <v>372</v>
      </c>
      <c r="F749" s="45">
        <v>49987.31</v>
      </c>
    </row>
    <row r="750" spans="1:6" ht="171">
      <c r="A750" s="127">
        <v>14</v>
      </c>
      <c r="B750" s="108" t="s">
        <v>353</v>
      </c>
      <c r="C750" s="128" t="s">
        <v>310</v>
      </c>
      <c r="D750" s="5" t="s">
        <v>15</v>
      </c>
      <c r="E750" s="128" t="s">
        <v>372</v>
      </c>
      <c r="F750" s="45">
        <v>50015.77</v>
      </c>
    </row>
    <row r="751" spans="1:6" ht="42.75">
      <c r="A751" s="127">
        <v>15</v>
      </c>
      <c r="B751" s="108" t="s">
        <v>353</v>
      </c>
      <c r="C751" s="128" t="s">
        <v>14</v>
      </c>
      <c r="D751" s="5" t="s">
        <v>15</v>
      </c>
      <c r="E751" s="128" t="s">
        <v>377</v>
      </c>
      <c r="F751" s="45">
        <v>281719.5</v>
      </c>
    </row>
    <row r="752" spans="1:6" ht="42.75">
      <c r="A752" s="127">
        <v>16</v>
      </c>
      <c r="B752" s="108" t="s">
        <v>353</v>
      </c>
      <c r="C752" s="128" t="s">
        <v>233</v>
      </c>
      <c r="D752" s="5" t="s">
        <v>15</v>
      </c>
      <c r="E752" s="128" t="s">
        <v>378</v>
      </c>
      <c r="F752" s="45">
        <v>58227.61</v>
      </c>
    </row>
    <row r="753" spans="1:6" ht="15">
      <c r="A753" s="127"/>
      <c r="B753" s="108"/>
      <c r="C753" s="128"/>
      <c r="D753" s="99"/>
      <c r="E753" s="18"/>
      <c r="F753" s="52"/>
    </row>
    <row r="754" spans="1:6" ht="15">
      <c r="A754" s="127"/>
      <c r="B754" s="108"/>
      <c r="C754" s="59"/>
      <c r="D754" s="5"/>
      <c r="E754" s="18"/>
      <c r="F754" s="52">
        <f>SUM(F737:F753)</f>
        <v>1410184.2000000002</v>
      </c>
    </row>
    <row r="755" spans="1:6" ht="42.75">
      <c r="A755" s="34">
        <v>1</v>
      </c>
      <c r="B755" s="108" t="s">
        <v>353</v>
      </c>
      <c r="C755" s="133" t="s">
        <v>39</v>
      </c>
      <c r="D755" s="5" t="s">
        <v>15</v>
      </c>
      <c r="E755" s="133" t="s">
        <v>379</v>
      </c>
      <c r="F755" s="36">
        <v>237456.47</v>
      </c>
    </row>
    <row r="756" spans="1:6" ht="15">
      <c r="A756" s="127"/>
      <c r="B756" s="108"/>
      <c r="C756" s="55"/>
      <c r="D756" s="5"/>
      <c r="E756" s="18"/>
      <c r="F756" s="52">
        <f>SUM(F755:F755)</f>
        <v>237456.47</v>
      </c>
    </row>
    <row r="757" spans="1:6" ht="57">
      <c r="A757" s="34">
        <v>1</v>
      </c>
      <c r="B757" s="108" t="s">
        <v>353</v>
      </c>
      <c r="C757" s="35" t="s">
        <v>144</v>
      </c>
      <c r="D757" s="5" t="s">
        <v>15</v>
      </c>
      <c r="E757" s="133" t="s">
        <v>380</v>
      </c>
      <c r="F757" s="45">
        <v>58653</v>
      </c>
    </row>
    <row r="758" spans="1:6" ht="57">
      <c r="A758" s="34">
        <v>2</v>
      </c>
      <c r="B758" s="108" t="s">
        <v>353</v>
      </c>
      <c r="C758" s="35" t="s">
        <v>67</v>
      </c>
      <c r="D758" s="5" t="s">
        <v>15</v>
      </c>
      <c r="E758" s="133" t="s">
        <v>381</v>
      </c>
      <c r="F758" s="45">
        <v>75099</v>
      </c>
    </row>
    <row r="759" spans="1:6" ht="71.25">
      <c r="A759" s="34">
        <v>3</v>
      </c>
      <c r="B759" s="108" t="s">
        <v>353</v>
      </c>
      <c r="C759" s="35" t="s">
        <v>173</v>
      </c>
      <c r="D759" s="5" t="s">
        <v>15</v>
      </c>
      <c r="E759" s="133" t="s">
        <v>382</v>
      </c>
      <c r="F759" s="45">
        <v>10146.19</v>
      </c>
    </row>
    <row r="760" spans="1:6" ht="42.75">
      <c r="A760" s="34">
        <v>4</v>
      </c>
      <c r="B760" s="108" t="s">
        <v>353</v>
      </c>
      <c r="C760" s="35" t="s">
        <v>88</v>
      </c>
      <c r="D760" s="5" t="s">
        <v>15</v>
      </c>
      <c r="E760" s="133" t="s">
        <v>383</v>
      </c>
      <c r="F760" s="45">
        <v>17351.74</v>
      </c>
    </row>
    <row r="761" spans="1:6" ht="15">
      <c r="A761" s="127"/>
      <c r="B761" s="108"/>
      <c r="C761" s="55"/>
      <c r="D761" s="5"/>
      <c r="E761" s="18"/>
      <c r="F761" s="52"/>
    </row>
    <row r="762" spans="1:6" ht="15">
      <c r="A762" s="127"/>
      <c r="B762" s="108"/>
      <c r="C762" s="59"/>
      <c r="D762" s="5"/>
      <c r="E762" s="18"/>
      <c r="F762" s="52">
        <f>SUM(F757:F761)</f>
        <v>161249.93</v>
      </c>
    </row>
    <row r="763" spans="1:6" ht="57">
      <c r="A763" s="34">
        <v>1</v>
      </c>
      <c r="B763" s="108" t="s">
        <v>353</v>
      </c>
      <c r="C763" s="128" t="s">
        <v>384</v>
      </c>
      <c r="D763" s="5" t="s">
        <v>15</v>
      </c>
      <c r="E763" s="133" t="s">
        <v>385</v>
      </c>
      <c r="F763" s="45">
        <v>35000</v>
      </c>
    </row>
    <row r="764" spans="1:6" ht="114">
      <c r="A764" s="127">
        <v>2</v>
      </c>
      <c r="B764" s="108" t="s">
        <v>353</v>
      </c>
      <c r="C764" s="128" t="s">
        <v>189</v>
      </c>
      <c r="D764" s="5" t="s">
        <v>15</v>
      </c>
      <c r="E764" s="133" t="s">
        <v>386</v>
      </c>
      <c r="F764" s="45">
        <v>66454</v>
      </c>
    </row>
    <row r="765" spans="1:6" ht="71.25">
      <c r="A765" s="127">
        <v>3</v>
      </c>
      <c r="B765" s="108" t="s">
        <v>353</v>
      </c>
      <c r="C765" s="128" t="s">
        <v>387</v>
      </c>
      <c r="D765" s="5" t="s">
        <v>15</v>
      </c>
      <c r="E765" s="133" t="s">
        <v>388</v>
      </c>
      <c r="F765" s="45">
        <v>48544</v>
      </c>
    </row>
    <row r="766" spans="1:6" ht="71.25">
      <c r="A766" s="127">
        <v>4</v>
      </c>
      <c r="B766" s="108" t="s">
        <v>353</v>
      </c>
      <c r="C766" s="128" t="s">
        <v>128</v>
      </c>
      <c r="D766" s="5" t="s">
        <v>15</v>
      </c>
      <c r="E766" s="133" t="s">
        <v>389</v>
      </c>
      <c r="F766" s="45">
        <v>12000</v>
      </c>
    </row>
    <row r="767" spans="1:6" ht="57">
      <c r="A767" s="127">
        <v>5</v>
      </c>
      <c r="B767" s="108" t="s">
        <v>353</v>
      </c>
      <c r="C767" s="128" t="s">
        <v>67</v>
      </c>
      <c r="D767" s="5" t="s">
        <v>15</v>
      </c>
      <c r="E767" s="133" t="s">
        <v>390</v>
      </c>
      <c r="F767" s="45">
        <v>10000</v>
      </c>
    </row>
    <row r="768" spans="1:6" ht="15">
      <c r="A768" s="127"/>
      <c r="B768" s="108"/>
      <c r="C768" s="128"/>
      <c r="D768" s="5"/>
      <c r="E768" s="133"/>
      <c r="F768" s="52"/>
    </row>
    <row r="769" spans="1:6" ht="15">
      <c r="A769" s="127"/>
      <c r="B769" s="108"/>
      <c r="C769" s="128"/>
      <c r="D769" s="5"/>
      <c r="E769" s="133"/>
      <c r="F769" s="52"/>
    </row>
    <row r="770" spans="1:6" ht="15">
      <c r="A770" s="127"/>
      <c r="B770" s="108"/>
      <c r="C770" s="18"/>
      <c r="D770" s="5"/>
      <c r="E770" s="133"/>
      <c r="F770" s="52">
        <f>SUM(F763:F769)</f>
        <v>171998</v>
      </c>
    </row>
    <row r="771" spans="1:6" ht="57">
      <c r="A771" s="34">
        <v>1</v>
      </c>
      <c r="B771" s="108" t="s">
        <v>353</v>
      </c>
      <c r="C771" s="128" t="s">
        <v>135</v>
      </c>
      <c r="D771" s="5" t="s">
        <v>15</v>
      </c>
      <c r="E771" s="133" t="s">
        <v>391</v>
      </c>
      <c r="F771" s="45">
        <v>14153</v>
      </c>
    </row>
    <row r="772" spans="1:6" ht="57">
      <c r="A772" s="127">
        <v>2</v>
      </c>
      <c r="B772" s="108" t="s">
        <v>353</v>
      </c>
      <c r="C772" s="128" t="s">
        <v>310</v>
      </c>
      <c r="D772" s="5" t="s">
        <v>15</v>
      </c>
      <c r="E772" s="133" t="s">
        <v>392</v>
      </c>
      <c r="F772" s="45">
        <v>15365</v>
      </c>
    </row>
    <row r="773" spans="1:6" ht="57">
      <c r="A773" s="127">
        <v>3</v>
      </c>
      <c r="B773" s="108" t="s">
        <v>353</v>
      </c>
      <c r="C773" s="128" t="s">
        <v>376</v>
      </c>
      <c r="D773" s="5" t="s">
        <v>15</v>
      </c>
      <c r="E773" s="133" t="s">
        <v>251</v>
      </c>
      <c r="F773" s="45">
        <v>15163</v>
      </c>
    </row>
    <row r="774" spans="1:6" ht="57">
      <c r="A774" s="127">
        <v>4</v>
      </c>
      <c r="B774" s="108" t="s">
        <v>353</v>
      </c>
      <c r="C774" s="128" t="s">
        <v>217</v>
      </c>
      <c r="D774" s="5" t="s">
        <v>15</v>
      </c>
      <c r="E774" s="133" t="s">
        <v>354</v>
      </c>
      <c r="F774" s="45">
        <v>16174</v>
      </c>
    </row>
    <row r="775" spans="1:6" ht="15">
      <c r="A775" s="127"/>
      <c r="B775" s="108"/>
      <c r="C775" s="128"/>
      <c r="D775" s="5"/>
      <c r="E775" s="133"/>
      <c r="F775" s="45"/>
    </row>
    <row r="776" spans="1:6" ht="15">
      <c r="A776" s="127"/>
      <c r="B776" s="108"/>
      <c r="C776" s="37"/>
      <c r="D776" s="99"/>
      <c r="E776" s="18"/>
      <c r="F776" s="52">
        <f>SUM(F771:F775)</f>
        <v>60855</v>
      </c>
    </row>
    <row r="777" spans="1:6" ht="71.25">
      <c r="A777" s="34">
        <v>1</v>
      </c>
      <c r="B777" s="108" t="s">
        <v>353</v>
      </c>
      <c r="C777" s="115" t="s">
        <v>120</v>
      </c>
      <c r="D777" s="5" t="s">
        <v>15</v>
      </c>
      <c r="E777" s="133" t="s">
        <v>393</v>
      </c>
      <c r="F777" s="45">
        <v>23245.2</v>
      </c>
    </row>
    <row r="778" spans="1:6" ht="15">
      <c r="A778" s="127"/>
      <c r="B778" s="108"/>
      <c r="C778" s="116"/>
      <c r="D778" s="99"/>
      <c r="E778" s="18"/>
      <c r="F778" s="52"/>
    </row>
    <row r="779" spans="1:6" ht="15">
      <c r="A779" s="127"/>
      <c r="B779" s="108"/>
      <c r="C779" s="59"/>
      <c r="D779" s="99"/>
      <c r="E779" s="18"/>
      <c r="F779" s="52">
        <f>SUM(F777:F778)</f>
        <v>23245.2</v>
      </c>
    </row>
    <row r="780" spans="1:6" ht="42.75">
      <c r="A780" s="34">
        <v>1</v>
      </c>
      <c r="B780" s="108" t="s">
        <v>353</v>
      </c>
      <c r="C780" s="117" t="s">
        <v>187</v>
      </c>
      <c r="D780" s="5" t="s">
        <v>15</v>
      </c>
      <c r="E780" s="117" t="s">
        <v>394</v>
      </c>
      <c r="F780" s="45">
        <v>820</v>
      </c>
    </row>
    <row r="781" spans="1:6" ht="42.75">
      <c r="A781" s="34">
        <v>2</v>
      </c>
      <c r="B781" s="108" t="s">
        <v>353</v>
      </c>
      <c r="C781" s="117" t="s">
        <v>187</v>
      </c>
      <c r="D781" s="5" t="s">
        <v>15</v>
      </c>
      <c r="E781" s="117" t="s">
        <v>395</v>
      </c>
      <c r="F781" s="45">
        <v>820</v>
      </c>
    </row>
    <row r="782" spans="1:6" ht="15">
      <c r="A782" s="127"/>
      <c r="B782" s="108"/>
      <c r="C782" s="130"/>
      <c r="D782" s="99"/>
      <c r="E782" s="18"/>
      <c r="F782" s="52">
        <f>SUM(F780:F781)</f>
        <v>1640</v>
      </c>
    </row>
    <row r="783" spans="1:6" ht="15">
      <c r="A783" s="53"/>
      <c r="B783" s="53"/>
      <c r="C783" s="130"/>
      <c r="D783" s="99"/>
      <c r="E783" s="53"/>
      <c r="F783" s="52"/>
    </row>
    <row r="784" spans="1:6" ht="15">
      <c r="A784" s="12"/>
      <c r="B784" s="12"/>
      <c r="C784" s="126"/>
      <c r="D784" s="118"/>
      <c r="E784" s="12"/>
      <c r="F784" s="54"/>
    </row>
    <row r="786" spans="1:6" ht="15">
      <c r="A786" s="10"/>
      <c r="B786" s="10"/>
      <c r="C786" s="8"/>
      <c r="D786" s="8"/>
      <c r="E786" s="11" t="s">
        <v>0</v>
      </c>
      <c r="F786" s="10"/>
    </row>
    <row r="787" spans="1:6" ht="15">
      <c r="A787" s="173" t="s">
        <v>396</v>
      </c>
      <c r="B787" s="173"/>
      <c r="C787" s="173"/>
      <c r="D787" s="173"/>
      <c r="E787" s="173"/>
      <c r="F787" s="173"/>
    </row>
    <row r="788" spans="1:6" ht="15">
      <c r="A788" s="174"/>
      <c r="B788" s="174"/>
      <c r="C788" s="174"/>
      <c r="D788" s="174"/>
      <c r="E788" s="174"/>
      <c r="F788" s="174"/>
    </row>
    <row r="789" spans="1:6" ht="15">
      <c r="A789" s="14" t="s">
        <v>3</v>
      </c>
      <c r="B789" s="119" t="s">
        <v>262</v>
      </c>
      <c r="C789" s="182" t="s">
        <v>9</v>
      </c>
      <c r="D789" s="175" t="s">
        <v>397</v>
      </c>
      <c r="E789" s="166" t="s">
        <v>5</v>
      </c>
      <c r="F789" s="1" t="s">
        <v>6</v>
      </c>
    </row>
    <row r="790" spans="1:6" ht="15">
      <c r="A790" s="16" t="s">
        <v>8</v>
      </c>
      <c r="B790" s="120" t="s">
        <v>263</v>
      </c>
      <c r="C790" s="182"/>
      <c r="D790" s="175"/>
      <c r="E790" s="167"/>
      <c r="F790" s="3" t="s">
        <v>11</v>
      </c>
    </row>
    <row r="791" spans="1:6" ht="15">
      <c r="A791" s="17"/>
      <c r="B791" s="121" t="s">
        <v>264</v>
      </c>
      <c r="C791" s="182"/>
      <c r="D791" s="175"/>
      <c r="E791" s="168"/>
      <c r="F791" s="127"/>
    </row>
    <row r="792" spans="1:6" ht="42.75">
      <c r="A792" s="127">
        <v>1</v>
      </c>
      <c r="B792" s="108" t="s">
        <v>398</v>
      </c>
      <c r="C792" s="128" t="s">
        <v>375</v>
      </c>
      <c r="D792" s="5" t="s">
        <v>15</v>
      </c>
      <c r="E792" s="128" t="s">
        <v>330</v>
      </c>
      <c r="F792" s="45">
        <v>12180.19</v>
      </c>
    </row>
    <row r="793" spans="1:6" ht="42.75">
      <c r="A793" s="127">
        <v>2</v>
      </c>
      <c r="B793" s="108" t="s">
        <v>398</v>
      </c>
      <c r="C793" s="128" t="s">
        <v>399</v>
      </c>
      <c r="D793" s="5" t="s">
        <v>15</v>
      </c>
      <c r="E793" s="128" t="s">
        <v>330</v>
      </c>
      <c r="F793" s="45">
        <v>11000.12</v>
      </c>
    </row>
    <row r="794" spans="1:6" ht="42.75">
      <c r="A794" s="127">
        <v>3</v>
      </c>
      <c r="B794" s="108" t="s">
        <v>398</v>
      </c>
      <c r="C794" s="128" t="s">
        <v>254</v>
      </c>
      <c r="D794" s="5" t="s">
        <v>15</v>
      </c>
      <c r="E794" s="128" t="s">
        <v>330</v>
      </c>
      <c r="F794" s="45">
        <v>5843.45</v>
      </c>
    </row>
    <row r="795" spans="1:6" ht="42.75">
      <c r="A795" s="127">
        <v>4</v>
      </c>
      <c r="B795" s="108" t="s">
        <v>398</v>
      </c>
      <c r="C795" s="128" t="s">
        <v>289</v>
      </c>
      <c r="D795" s="5" t="s">
        <v>15</v>
      </c>
      <c r="E795" s="128" t="s">
        <v>330</v>
      </c>
      <c r="F795" s="45">
        <v>8920.76</v>
      </c>
    </row>
    <row r="796" spans="1:6" ht="15">
      <c r="A796" s="127"/>
      <c r="B796" s="108"/>
      <c r="C796" s="128"/>
      <c r="D796" s="53"/>
      <c r="E796" s="128"/>
      <c r="F796" s="45"/>
    </row>
    <row r="797" spans="1:6" ht="15">
      <c r="A797" s="127"/>
      <c r="B797" s="108"/>
      <c r="C797" s="59"/>
      <c r="D797" s="5"/>
      <c r="E797" s="128"/>
      <c r="F797" s="52">
        <f>SUM(F792:F796)</f>
        <v>37944.520000000004</v>
      </c>
    </row>
    <row r="798" spans="1:6" ht="42.75">
      <c r="A798" s="127">
        <v>1</v>
      </c>
      <c r="B798" s="108" t="s">
        <v>398</v>
      </c>
      <c r="C798" s="128" t="s">
        <v>14</v>
      </c>
      <c r="D798" s="5" t="s">
        <v>15</v>
      </c>
      <c r="E798" s="128" t="s">
        <v>333</v>
      </c>
      <c r="F798" s="45">
        <v>4770</v>
      </c>
    </row>
    <row r="799" spans="1:6" ht="57">
      <c r="A799" s="127">
        <v>2</v>
      </c>
      <c r="B799" s="108" t="s">
        <v>398</v>
      </c>
      <c r="C799" s="128" t="s">
        <v>14</v>
      </c>
      <c r="D799" s="5" t="s">
        <v>15</v>
      </c>
      <c r="E799" s="128" t="s">
        <v>363</v>
      </c>
      <c r="F799" s="45">
        <v>4460.82</v>
      </c>
    </row>
    <row r="800" spans="1:6" ht="15">
      <c r="A800" s="127"/>
      <c r="B800" s="108"/>
      <c r="C800" s="59"/>
      <c r="D800" s="5"/>
      <c r="E800" s="18"/>
      <c r="F800" s="52">
        <f>SUM(F798:F799)</f>
        <v>9230.82</v>
      </c>
    </row>
    <row r="801" spans="1:6" ht="71.25">
      <c r="A801" s="127">
        <v>1</v>
      </c>
      <c r="B801" s="108" t="s">
        <v>398</v>
      </c>
      <c r="C801" s="128" t="s">
        <v>123</v>
      </c>
      <c r="D801" s="5" t="s">
        <v>15</v>
      </c>
      <c r="E801" s="128" t="s">
        <v>172</v>
      </c>
      <c r="F801" s="45">
        <v>9000</v>
      </c>
    </row>
    <row r="802" spans="1:6" ht="71.25">
      <c r="A802" s="127">
        <v>2</v>
      </c>
      <c r="B802" s="108" t="s">
        <v>398</v>
      </c>
      <c r="C802" s="128" t="s">
        <v>104</v>
      </c>
      <c r="D802" s="5" t="s">
        <v>15</v>
      </c>
      <c r="E802" s="128" t="s">
        <v>172</v>
      </c>
      <c r="F802" s="45">
        <v>15000</v>
      </c>
    </row>
    <row r="803" spans="1:6" ht="71.25">
      <c r="A803" s="127">
        <v>3</v>
      </c>
      <c r="B803" s="108" t="s">
        <v>398</v>
      </c>
      <c r="C803" s="128" t="s">
        <v>400</v>
      </c>
      <c r="D803" s="5" t="s">
        <v>15</v>
      </c>
      <c r="E803" s="128" t="s">
        <v>172</v>
      </c>
      <c r="F803" s="45">
        <v>45000</v>
      </c>
    </row>
    <row r="804" spans="1:6" ht="71.25">
      <c r="A804" s="127">
        <v>4</v>
      </c>
      <c r="B804" s="108" t="s">
        <v>398</v>
      </c>
      <c r="C804" s="128" t="s">
        <v>145</v>
      </c>
      <c r="D804" s="5" t="s">
        <v>15</v>
      </c>
      <c r="E804" s="128" t="s">
        <v>172</v>
      </c>
      <c r="F804" s="45">
        <v>20000</v>
      </c>
    </row>
    <row r="805" spans="1:6" ht="71.25">
      <c r="A805" s="127">
        <v>5</v>
      </c>
      <c r="B805" s="108" t="s">
        <v>398</v>
      </c>
      <c r="C805" s="128" t="s">
        <v>109</v>
      </c>
      <c r="D805" s="5" t="s">
        <v>15</v>
      </c>
      <c r="E805" s="128" t="s">
        <v>172</v>
      </c>
      <c r="F805" s="45">
        <v>27000</v>
      </c>
    </row>
    <row r="806" spans="1:6" ht="71.25">
      <c r="A806" s="127">
        <v>6</v>
      </c>
      <c r="B806" s="108" t="s">
        <v>398</v>
      </c>
      <c r="C806" s="128" t="s">
        <v>84</v>
      </c>
      <c r="D806" s="5" t="s">
        <v>15</v>
      </c>
      <c r="E806" s="128" t="s">
        <v>172</v>
      </c>
      <c r="F806" s="45">
        <v>84000</v>
      </c>
    </row>
    <row r="807" spans="1:6" ht="71.25">
      <c r="A807" s="127">
        <v>7</v>
      </c>
      <c r="B807" s="108" t="s">
        <v>398</v>
      </c>
      <c r="C807" s="128" t="s">
        <v>87</v>
      </c>
      <c r="D807" s="5" t="s">
        <v>15</v>
      </c>
      <c r="E807" s="128" t="s">
        <v>172</v>
      </c>
      <c r="F807" s="45">
        <v>8000</v>
      </c>
    </row>
    <row r="808" spans="1:6" ht="71.25">
      <c r="A808" s="127">
        <v>8</v>
      </c>
      <c r="B808" s="108" t="s">
        <v>398</v>
      </c>
      <c r="C808" s="128" t="s">
        <v>279</v>
      </c>
      <c r="D808" s="5" t="s">
        <v>15</v>
      </c>
      <c r="E808" s="128" t="s">
        <v>172</v>
      </c>
      <c r="F808" s="45">
        <v>14000</v>
      </c>
    </row>
    <row r="809" spans="1:6" ht="71.25">
      <c r="A809" s="127">
        <v>9</v>
      </c>
      <c r="B809" s="108" t="s">
        <v>398</v>
      </c>
      <c r="C809" s="128" t="s">
        <v>194</v>
      </c>
      <c r="D809" s="5" t="s">
        <v>15</v>
      </c>
      <c r="E809" s="128" t="s">
        <v>172</v>
      </c>
      <c r="F809" s="45">
        <v>36000</v>
      </c>
    </row>
    <row r="810" spans="1:6" ht="71.25">
      <c r="A810" s="127">
        <v>10</v>
      </c>
      <c r="B810" s="108" t="s">
        <v>398</v>
      </c>
      <c r="C810" s="128" t="s">
        <v>401</v>
      </c>
      <c r="D810" s="5" t="s">
        <v>15</v>
      </c>
      <c r="E810" s="128" t="s">
        <v>172</v>
      </c>
      <c r="F810" s="45">
        <v>9000</v>
      </c>
    </row>
    <row r="811" spans="1:6" ht="71.25">
      <c r="A811" s="127">
        <v>11</v>
      </c>
      <c r="B811" s="108" t="s">
        <v>398</v>
      </c>
      <c r="C811" s="128" t="s">
        <v>212</v>
      </c>
      <c r="D811" s="5" t="s">
        <v>15</v>
      </c>
      <c r="E811" s="128" t="s">
        <v>172</v>
      </c>
      <c r="F811" s="45">
        <v>21000</v>
      </c>
    </row>
    <row r="812" spans="1:6" ht="71.25">
      <c r="A812" s="127">
        <v>12</v>
      </c>
      <c r="B812" s="108" t="s">
        <v>398</v>
      </c>
      <c r="C812" s="128" t="s">
        <v>364</v>
      </c>
      <c r="D812" s="5" t="s">
        <v>15</v>
      </c>
      <c r="E812" s="128" t="s">
        <v>172</v>
      </c>
      <c r="F812" s="45">
        <v>7000</v>
      </c>
    </row>
    <row r="813" spans="1:6" ht="71.25">
      <c r="A813" s="127">
        <v>13</v>
      </c>
      <c r="B813" s="108" t="s">
        <v>398</v>
      </c>
      <c r="C813" s="128" t="s">
        <v>402</v>
      </c>
      <c r="D813" s="5" t="s">
        <v>15</v>
      </c>
      <c r="E813" s="128" t="s">
        <v>172</v>
      </c>
      <c r="F813" s="45">
        <v>36000</v>
      </c>
    </row>
    <row r="814" spans="1:6" ht="71.25">
      <c r="A814" s="127">
        <v>14</v>
      </c>
      <c r="B814" s="108" t="s">
        <v>398</v>
      </c>
      <c r="C814" s="128" t="s">
        <v>315</v>
      </c>
      <c r="D814" s="5" t="s">
        <v>15</v>
      </c>
      <c r="E814" s="128" t="s">
        <v>172</v>
      </c>
      <c r="F814" s="45">
        <v>63000</v>
      </c>
    </row>
    <row r="815" spans="1:6" ht="71.25">
      <c r="A815" s="127">
        <v>15</v>
      </c>
      <c r="B815" s="108" t="s">
        <v>398</v>
      </c>
      <c r="C815" s="128" t="s">
        <v>403</v>
      </c>
      <c r="D815" s="5" t="s">
        <v>15</v>
      </c>
      <c r="E815" s="128" t="s">
        <v>172</v>
      </c>
      <c r="F815" s="45">
        <v>18000</v>
      </c>
    </row>
    <row r="816" spans="1:6" ht="71.25">
      <c r="A816" s="127">
        <v>16</v>
      </c>
      <c r="B816" s="108" t="s">
        <v>398</v>
      </c>
      <c r="C816" s="128" t="s">
        <v>183</v>
      </c>
      <c r="D816" s="5" t="s">
        <v>15</v>
      </c>
      <c r="E816" s="128" t="s">
        <v>172</v>
      </c>
      <c r="F816" s="45">
        <v>68000</v>
      </c>
    </row>
    <row r="817" spans="1:6" ht="71.25">
      <c r="A817" s="127">
        <v>17</v>
      </c>
      <c r="B817" s="108" t="s">
        <v>398</v>
      </c>
      <c r="C817" s="128" t="s">
        <v>375</v>
      </c>
      <c r="D817" s="5" t="s">
        <v>15</v>
      </c>
      <c r="E817" s="128" t="s">
        <v>172</v>
      </c>
      <c r="F817" s="45">
        <v>20000</v>
      </c>
    </row>
    <row r="818" spans="1:6" ht="71.25">
      <c r="A818" s="127">
        <v>18</v>
      </c>
      <c r="B818" s="108" t="s">
        <v>398</v>
      </c>
      <c r="C818" s="128" t="s">
        <v>116</v>
      </c>
      <c r="D818" s="5" t="s">
        <v>15</v>
      </c>
      <c r="E818" s="128" t="s">
        <v>172</v>
      </c>
      <c r="F818" s="45">
        <v>5000</v>
      </c>
    </row>
    <row r="819" spans="1:6" ht="71.25">
      <c r="A819" s="127">
        <v>19</v>
      </c>
      <c r="B819" s="108" t="s">
        <v>398</v>
      </c>
      <c r="C819" s="128" t="s">
        <v>404</v>
      </c>
      <c r="D819" s="5" t="s">
        <v>15</v>
      </c>
      <c r="E819" s="128" t="s">
        <v>172</v>
      </c>
      <c r="F819" s="45">
        <v>82500</v>
      </c>
    </row>
    <row r="820" spans="1:6" ht="71.25">
      <c r="A820" s="127">
        <v>20</v>
      </c>
      <c r="B820" s="108" t="s">
        <v>398</v>
      </c>
      <c r="C820" s="128" t="s">
        <v>81</v>
      </c>
      <c r="D820" s="5" t="s">
        <v>15</v>
      </c>
      <c r="E820" s="128" t="s">
        <v>172</v>
      </c>
      <c r="F820" s="45">
        <v>24000</v>
      </c>
    </row>
    <row r="821" spans="1:6" ht="71.25">
      <c r="A821" s="127">
        <v>21</v>
      </c>
      <c r="B821" s="108" t="s">
        <v>398</v>
      </c>
      <c r="C821" s="128" t="s">
        <v>149</v>
      </c>
      <c r="D821" s="5" t="s">
        <v>15</v>
      </c>
      <c r="E821" s="128" t="s">
        <v>172</v>
      </c>
      <c r="F821" s="45">
        <v>14000</v>
      </c>
    </row>
    <row r="822" spans="1:6" ht="71.25">
      <c r="A822" s="127">
        <v>22</v>
      </c>
      <c r="B822" s="108" t="s">
        <v>398</v>
      </c>
      <c r="C822" s="128" t="s">
        <v>250</v>
      </c>
      <c r="D822" s="5" t="s">
        <v>15</v>
      </c>
      <c r="E822" s="128" t="s">
        <v>172</v>
      </c>
      <c r="F822" s="45">
        <v>24000</v>
      </c>
    </row>
    <row r="823" spans="1:6" ht="15">
      <c r="A823" s="127"/>
      <c r="B823" s="108"/>
      <c r="C823" s="128"/>
      <c r="D823" s="5"/>
      <c r="E823" s="18"/>
      <c r="F823" s="52"/>
    </row>
    <row r="824" spans="1:6" ht="15">
      <c r="A824" s="127"/>
      <c r="B824" s="108"/>
      <c r="C824" s="59"/>
      <c r="D824" s="5"/>
      <c r="E824" s="18"/>
      <c r="F824" s="52">
        <f>SUM(F801:F823)</f>
        <v>649500</v>
      </c>
    </row>
    <row r="825" spans="1:6" ht="57">
      <c r="A825" s="127">
        <v>1</v>
      </c>
      <c r="B825" s="108" t="s">
        <v>398</v>
      </c>
      <c r="C825" s="128" t="s">
        <v>34</v>
      </c>
      <c r="D825" s="5" t="s">
        <v>15</v>
      </c>
      <c r="E825" s="128" t="s">
        <v>405</v>
      </c>
      <c r="F825" s="45">
        <v>15299.46</v>
      </c>
    </row>
    <row r="826" spans="1:6" ht="57">
      <c r="A826" s="127">
        <v>2</v>
      </c>
      <c r="B826" s="108" t="s">
        <v>398</v>
      </c>
      <c r="C826" s="128" t="s">
        <v>146</v>
      </c>
      <c r="D826" s="5" t="s">
        <v>15</v>
      </c>
      <c r="E826" s="128" t="s">
        <v>406</v>
      </c>
      <c r="F826" s="45">
        <v>11177.95</v>
      </c>
    </row>
    <row r="827" spans="1:6" ht="28.5">
      <c r="A827" s="127">
        <v>3</v>
      </c>
      <c r="B827" s="108" t="s">
        <v>398</v>
      </c>
      <c r="C827" s="128" t="s">
        <v>407</v>
      </c>
      <c r="D827" s="5" t="s">
        <v>15</v>
      </c>
      <c r="E827" s="128" t="s">
        <v>408</v>
      </c>
      <c r="F827" s="45">
        <v>24210.13</v>
      </c>
    </row>
    <row r="828" spans="1:6" ht="42.75">
      <c r="A828" s="127">
        <v>4</v>
      </c>
      <c r="B828" s="108" t="s">
        <v>398</v>
      </c>
      <c r="C828" s="128" t="s">
        <v>230</v>
      </c>
      <c r="D828" s="5" t="s">
        <v>15</v>
      </c>
      <c r="E828" s="128" t="s">
        <v>409</v>
      </c>
      <c r="F828" s="45">
        <v>498701.53</v>
      </c>
    </row>
    <row r="829" spans="1:6" ht="15">
      <c r="A829" s="127"/>
      <c r="B829" s="108"/>
      <c r="C829" s="128"/>
      <c r="D829" s="5"/>
      <c r="E829" s="18"/>
      <c r="F829" s="52"/>
    </row>
    <row r="830" spans="1:6" ht="15">
      <c r="A830" s="127"/>
      <c r="B830" s="108"/>
      <c r="C830" s="18"/>
      <c r="D830" s="5"/>
      <c r="E830" s="18"/>
      <c r="F830" s="52">
        <f>SUM(F825:F829)</f>
        <v>549389.0700000001</v>
      </c>
    </row>
    <row r="831" spans="1:6" ht="85.5">
      <c r="A831" s="127">
        <v>1</v>
      </c>
      <c r="B831" s="108" t="s">
        <v>410</v>
      </c>
      <c r="C831" s="128" t="s">
        <v>250</v>
      </c>
      <c r="D831" s="5" t="s">
        <v>15</v>
      </c>
      <c r="E831" s="128" t="s">
        <v>411</v>
      </c>
      <c r="F831" s="45">
        <v>40585.5</v>
      </c>
    </row>
    <row r="832" spans="1:6" ht="85.5">
      <c r="A832" s="127">
        <v>2</v>
      </c>
      <c r="B832" s="108" t="s">
        <v>410</v>
      </c>
      <c r="C832" s="128" t="s">
        <v>317</v>
      </c>
      <c r="D832" s="5" t="s">
        <v>15</v>
      </c>
      <c r="E832" s="128" t="s">
        <v>411</v>
      </c>
      <c r="F832" s="45">
        <v>66817.4</v>
      </c>
    </row>
    <row r="833" spans="1:6" ht="15">
      <c r="A833" s="127"/>
      <c r="B833" s="108"/>
      <c r="C833" s="122"/>
      <c r="D833" s="5"/>
      <c r="E833" s="18"/>
      <c r="F833" s="52"/>
    </row>
    <row r="834" spans="1:6" ht="15">
      <c r="A834" s="127"/>
      <c r="B834" s="108"/>
      <c r="C834" s="59"/>
      <c r="D834" s="5"/>
      <c r="E834" s="18"/>
      <c r="F834" s="52">
        <f>SUM(F831:F833)</f>
        <v>107402.9</v>
      </c>
    </row>
    <row r="835" spans="1:6" ht="171">
      <c r="A835" s="127">
        <v>1</v>
      </c>
      <c r="B835" s="108" t="s">
        <v>410</v>
      </c>
      <c r="C835" s="117" t="s">
        <v>137</v>
      </c>
      <c r="D835" s="5" t="s">
        <v>15</v>
      </c>
      <c r="E835" s="128" t="s">
        <v>372</v>
      </c>
      <c r="F835" s="45">
        <v>44992.87</v>
      </c>
    </row>
    <row r="836" spans="1:6" ht="171">
      <c r="A836" s="127">
        <v>2</v>
      </c>
      <c r="B836" s="108" t="s">
        <v>410</v>
      </c>
      <c r="C836" s="117" t="s">
        <v>80</v>
      </c>
      <c r="D836" s="5" t="s">
        <v>15</v>
      </c>
      <c r="E836" s="128" t="s">
        <v>372</v>
      </c>
      <c r="F836" s="45">
        <v>140127.56</v>
      </c>
    </row>
    <row r="837" spans="1:6" ht="171">
      <c r="A837" s="127">
        <v>3</v>
      </c>
      <c r="B837" s="108" t="s">
        <v>410</v>
      </c>
      <c r="C837" s="117" t="s">
        <v>86</v>
      </c>
      <c r="D837" s="5" t="s">
        <v>15</v>
      </c>
      <c r="E837" s="128" t="s">
        <v>372</v>
      </c>
      <c r="F837" s="45">
        <v>86359.06</v>
      </c>
    </row>
    <row r="838" spans="1:6" ht="171">
      <c r="A838" s="127">
        <v>4</v>
      </c>
      <c r="B838" s="108" t="s">
        <v>410</v>
      </c>
      <c r="C838" s="117" t="s">
        <v>19</v>
      </c>
      <c r="D838" s="5" t="s">
        <v>15</v>
      </c>
      <c r="E838" s="128" t="s">
        <v>372</v>
      </c>
      <c r="F838" s="45">
        <v>120005.32</v>
      </c>
    </row>
    <row r="839" spans="1:6" ht="171">
      <c r="A839" s="127">
        <v>5</v>
      </c>
      <c r="B839" s="108" t="s">
        <v>410</v>
      </c>
      <c r="C839" s="117" t="s">
        <v>315</v>
      </c>
      <c r="D839" s="5" t="s">
        <v>15</v>
      </c>
      <c r="E839" s="128" t="s">
        <v>372</v>
      </c>
      <c r="F839" s="45">
        <v>45791.19</v>
      </c>
    </row>
    <row r="840" spans="1:6" ht="171">
      <c r="A840" s="127">
        <v>6</v>
      </c>
      <c r="B840" s="108" t="s">
        <v>410</v>
      </c>
      <c r="C840" s="117" t="s">
        <v>102</v>
      </c>
      <c r="D840" s="5" t="s">
        <v>15</v>
      </c>
      <c r="E840" s="128" t="s">
        <v>372</v>
      </c>
      <c r="F840" s="45">
        <v>199987.86</v>
      </c>
    </row>
    <row r="841" spans="1:6" ht="171">
      <c r="A841" s="127">
        <v>7</v>
      </c>
      <c r="B841" s="108" t="s">
        <v>410</v>
      </c>
      <c r="C841" s="117" t="s">
        <v>184</v>
      </c>
      <c r="D841" s="5" t="s">
        <v>15</v>
      </c>
      <c r="E841" s="128" t="s">
        <v>372</v>
      </c>
      <c r="F841" s="45">
        <v>29997.25</v>
      </c>
    </row>
    <row r="842" spans="1:6" ht="171">
      <c r="A842" s="127">
        <v>8</v>
      </c>
      <c r="B842" s="108" t="s">
        <v>410</v>
      </c>
      <c r="C842" s="117" t="s">
        <v>83</v>
      </c>
      <c r="D842" s="5" t="s">
        <v>15</v>
      </c>
      <c r="E842" s="128" t="s">
        <v>372</v>
      </c>
      <c r="F842" s="45">
        <v>76367.12</v>
      </c>
    </row>
    <row r="843" spans="1:6" ht="171">
      <c r="A843" s="127">
        <v>9</v>
      </c>
      <c r="B843" s="108" t="s">
        <v>410</v>
      </c>
      <c r="C843" s="117" t="s">
        <v>199</v>
      </c>
      <c r="D843" s="5" t="s">
        <v>15</v>
      </c>
      <c r="E843" s="128" t="s">
        <v>372</v>
      </c>
      <c r="F843" s="45">
        <v>70004.82</v>
      </c>
    </row>
    <row r="844" spans="1:6" ht="171">
      <c r="A844" s="127">
        <v>10</v>
      </c>
      <c r="B844" s="108" t="s">
        <v>410</v>
      </c>
      <c r="C844" s="117" t="s">
        <v>212</v>
      </c>
      <c r="D844" s="5" t="s">
        <v>15</v>
      </c>
      <c r="E844" s="128" t="s">
        <v>372</v>
      </c>
      <c r="F844" s="45">
        <v>79990.66</v>
      </c>
    </row>
    <row r="845" spans="1:6" ht="171">
      <c r="A845" s="127">
        <v>11</v>
      </c>
      <c r="B845" s="108" t="s">
        <v>410</v>
      </c>
      <c r="C845" s="117" t="s">
        <v>399</v>
      </c>
      <c r="D845" s="5" t="s">
        <v>15</v>
      </c>
      <c r="E845" s="128" t="s">
        <v>372</v>
      </c>
      <c r="F845" s="45">
        <v>86359.06</v>
      </c>
    </row>
    <row r="846" spans="1:6" ht="15">
      <c r="A846" s="127"/>
      <c r="B846" s="108"/>
      <c r="C846" s="117"/>
      <c r="D846" s="5"/>
      <c r="E846" s="18"/>
      <c r="F846" s="45"/>
    </row>
    <row r="847" spans="1:6" ht="15">
      <c r="A847" s="127"/>
      <c r="B847" s="108"/>
      <c r="C847" s="59"/>
      <c r="D847" s="5"/>
      <c r="E847" s="18"/>
      <c r="F847" s="52">
        <f>SUM(F835:F846)</f>
        <v>979982.77</v>
      </c>
    </row>
    <row r="848" spans="1:6" ht="99.75">
      <c r="A848" s="127">
        <v>1</v>
      </c>
      <c r="B848" s="108" t="s">
        <v>410</v>
      </c>
      <c r="C848" s="117" t="s">
        <v>412</v>
      </c>
      <c r="D848" s="5" t="s">
        <v>15</v>
      </c>
      <c r="E848" s="128" t="s">
        <v>413</v>
      </c>
      <c r="F848" s="45">
        <v>7000</v>
      </c>
    </row>
    <row r="849" spans="1:6" ht="128.25">
      <c r="A849" s="127">
        <v>2</v>
      </c>
      <c r="B849" s="108" t="s">
        <v>410</v>
      </c>
      <c r="C849" s="117" t="s">
        <v>88</v>
      </c>
      <c r="D849" s="5" t="s">
        <v>15</v>
      </c>
      <c r="E849" s="128" t="s">
        <v>221</v>
      </c>
      <c r="F849" s="45">
        <v>48019.95</v>
      </c>
    </row>
    <row r="850" spans="1:6" ht="128.25">
      <c r="A850" s="127">
        <v>3</v>
      </c>
      <c r="B850" s="108" t="s">
        <v>410</v>
      </c>
      <c r="C850" s="117" t="s">
        <v>109</v>
      </c>
      <c r="D850" s="5" t="s">
        <v>15</v>
      </c>
      <c r="E850" s="128" t="s">
        <v>221</v>
      </c>
      <c r="F850" s="45">
        <v>32013.3</v>
      </c>
    </row>
    <row r="851" spans="1:6" ht="128.25">
      <c r="A851" s="127">
        <v>4</v>
      </c>
      <c r="B851" s="108" t="s">
        <v>410</v>
      </c>
      <c r="C851" s="117" t="s">
        <v>230</v>
      </c>
      <c r="D851" s="5" t="s">
        <v>15</v>
      </c>
      <c r="E851" s="128" t="s">
        <v>221</v>
      </c>
      <c r="F851" s="45">
        <v>14017.8</v>
      </c>
    </row>
    <row r="852" spans="1:6" ht="128.25">
      <c r="A852" s="127">
        <v>5</v>
      </c>
      <c r="B852" s="108" t="s">
        <v>410</v>
      </c>
      <c r="C852" s="117" t="s">
        <v>108</v>
      </c>
      <c r="D852" s="5" t="s">
        <v>15</v>
      </c>
      <c r="E852" s="128" t="s">
        <v>221</v>
      </c>
      <c r="F852" s="45">
        <v>16006.65</v>
      </c>
    </row>
    <row r="853" spans="1:6" ht="128.25">
      <c r="A853" s="127">
        <v>6</v>
      </c>
      <c r="B853" s="108" t="s">
        <v>410</v>
      </c>
      <c r="C853" s="117" t="s">
        <v>140</v>
      </c>
      <c r="D853" s="5" t="s">
        <v>15</v>
      </c>
      <c r="E853" s="128" t="s">
        <v>221</v>
      </c>
      <c r="F853" s="45">
        <v>24034.45</v>
      </c>
    </row>
    <row r="854" spans="1:6" ht="128.25">
      <c r="A854" s="127">
        <v>7</v>
      </c>
      <c r="B854" s="108" t="s">
        <v>410</v>
      </c>
      <c r="C854" s="117" t="s">
        <v>112</v>
      </c>
      <c r="D854" s="5" t="s">
        <v>15</v>
      </c>
      <c r="E854" s="128" t="s">
        <v>221</v>
      </c>
      <c r="F854" s="45">
        <v>24034.45</v>
      </c>
    </row>
    <row r="855" spans="1:6" ht="15">
      <c r="A855" s="127"/>
      <c r="B855" s="108"/>
      <c r="C855" s="130"/>
      <c r="D855" s="5"/>
      <c r="E855" s="18"/>
      <c r="F855" s="52"/>
    </row>
    <row r="856" spans="1:6" ht="15">
      <c r="A856" s="127"/>
      <c r="B856" s="108"/>
      <c r="C856" s="59"/>
      <c r="D856" s="5"/>
      <c r="E856" s="18"/>
      <c r="F856" s="52">
        <f>SUM(F848:F855)</f>
        <v>165126.6</v>
      </c>
    </row>
    <row r="857" spans="1:6" ht="42.75">
      <c r="A857" s="127">
        <v>1</v>
      </c>
      <c r="B857" s="108" t="s">
        <v>410</v>
      </c>
      <c r="C857" s="117" t="s">
        <v>187</v>
      </c>
      <c r="D857" s="5" t="s">
        <v>15</v>
      </c>
      <c r="E857" s="117" t="s">
        <v>414</v>
      </c>
      <c r="F857" s="45">
        <v>820</v>
      </c>
    </row>
    <row r="858" spans="1:6" ht="15">
      <c r="A858" s="127"/>
      <c r="B858" s="108"/>
      <c r="C858" s="130"/>
      <c r="D858" s="5"/>
      <c r="E858" s="18"/>
      <c r="F858" s="52">
        <f>SUM(F857)</f>
        <v>820</v>
      </c>
    </row>
    <row r="859" spans="1:6" ht="30">
      <c r="A859" s="53"/>
      <c r="B859" s="53"/>
      <c r="C859" s="130" t="s">
        <v>48</v>
      </c>
      <c r="D859" s="99"/>
      <c r="E859" s="53"/>
      <c r="F859" s="52">
        <f>F797+F800+F824+F830+F834+F847+F856+F858</f>
        <v>2499396.68</v>
      </c>
    </row>
    <row r="860" spans="1:6" ht="15">
      <c r="A860" s="12"/>
      <c r="B860" s="12"/>
      <c r="C860" s="126"/>
      <c r="D860" s="118"/>
      <c r="E860" s="12"/>
      <c r="F860" s="54"/>
    </row>
    <row r="861" spans="1:6" ht="15">
      <c r="A861" s="173" t="s">
        <v>415</v>
      </c>
      <c r="B861" s="173"/>
      <c r="C861" s="173"/>
      <c r="D861" s="173"/>
      <c r="E861" s="173"/>
      <c r="F861" s="173"/>
    </row>
    <row r="862" spans="1:6" ht="15">
      <c r="A862" s="174"/>
      <c r="B862" s="174"/>
      <c r="C862" s="174"/>
      <c r="D862" s="174"/>
      <c r="E862" s="174"/>
      <c r="F862" s="174"/>
    </row>
    <row r="863" spans="1:6" ht="15">
      <c r="A863" s="14" t="s">
        <v>3</v>
      </c>
      <c r="B863" s="1" t="s">
        <v>262</v>
      </c>
      <c r="C863" s="175" t="s">
        <v>9</v>
      </c>
      <c r="D863" s="175" t="s">
        <v>416</v>
      </c>
      <c r="E863" s="166" t="s">
        <v>5</v>
      </c>
      <c r="F863" s="1" t="s">
        <v>6</v>
      </c>
    </row>
    <row r="864" spans="1:6" ht="15">
      <c r="A864" s="16" t="s">
        <v>8</v>
      </c>
      <c r="B864" s="2" t="s">
        <v>263</v>
      </c>
      <c r="C864" s="175"/>
      <c r="D864" s="175"/>
      <c r="E864" s="167"/>
      <c r="F864" s="3" t="s">
        <v>11</v>
      </c>
    </row>
    <row r="865" spans="1:6" ht="15">
      <c r="A865" s="17"/>
      <c r="B865" s="3" t="s">
        <v>264</v>
      </c>
      <c r="C865" s="175"/>
      <c r="D865" s="175"/>
      <c r="E865" s="168"/>
      <c r="F865" s="127" t="s">
        <v>13</v>
      </c>
    </row>
    <row r="866" spans="1:6" ht="71.25">
      <c r="A866" s="127">
        <v>1</v>
      </c>
      <c r="B866" s="108" t="s">
        <v>410</v>
      </c>
      <c r="C866" s="128" t="s">
        <v>161</v>
      </c>
      <c r="D866" s="5" t="s">
        <v>15</v>
      </c>
      <c r="E866" s="128" t="s">
        <v>172</v>
      </c>
      <c r="F866" s="45">
        <v>5000</v>
      </c>
    </row>
    <row r="867" spans="1:6" ht="71.25">
      <c r="A867" s="127">
        <v>2</v>
      </c>
      <c r="B867" s="108" t="s">
        <v>410</v>
      </c>
      <c r="C867" s="128" t="s">
        <v>417</v>
      </c>
      <c r="D867" s="5" t="s">
        <v>15</v>
      </c>
      <c r="E867" s="128" t="s">
        <v>172</v>
      </c>
      <c r="F867" s="45">
        <v>36000</v>
      </c>
    </row>
    <row r="868" spans="1:6" ht="15">
      <c r="A868" s="127"/>
      <c r="B868" s="123"/>
      <c r="C868" s="128"/>
      <c r="D868" s="5"/>
      <c r="E868" s="128"/>
      <c r="F868" s="52"/>
    </row>
    <row r="869" spans="1:6" ht="15">
      <c r="A869" s="127"/>
      <c r="B869" s="123"/>
      <c r="C869" s="59"/>
      <c r="D869" s="5"/>
      <c r="E869" s="128"/>
      <c r="F869" s="52">
        <f>SUM(F866:F868)</f>
        <v>41000</v>
      </c>
    </row>
    <row r="870" spans="1:6" ht="30">
      <c r="A870" s="53"/>
      <c r="B870" s="53"/>
      <c r="C870" s="130" t="s">
        <v>48</v>
      </c>
      <c r="D870" s="99"/>
      <c r="E870" s="53"/>
      <c r="F870" s="52">
        <v>41000</v>
      </c>
    </row>
    <row r="873" spans="1:6" ht="15">
      <c r="A873" s="10"/>
      <c r="B873" s="10"/>
      <c r="C873" s="157" t="s">
        <v>0</v>
      </c>
      <c r="D873" s="8"/>
      <c r="F873" s="10"/>
    </row>
    <row r="874" spans="1:6" ht="15">
      <c r="A874" s="173" t="s">
        <v>639</v>
      </c>
      <c r="B874" s="173"/>
      <c r="C874" s="173"/>
      <c r="D874" s="173"/>
      <c r="E874" s="173"/>
      <c r="F874" s="173"/>
    </row>
    <row r="875" spans="1:6" ht="15">
      <c r="A875" s="174"/>
      <c r="B875" s="174"/>
      <c r="C875" s="174"/>
      <c r="D875" s="174"/>
      <c r="E875" s="174"/>
      <c r="F875" s="174"/>
    </row>
    <row r="876" spans="1:6" ht="15">
      <c r="A876" s="14" t="s">
        <v>3</v>
      </c>
      <c r="B876" s="1" t="s">
        <v>262</v>
      </c>
      <c r="C876" s="175" t="s">
        <v>9</v>
      </c>
      <c r="D876" s="175" t="s">
        <v>416</v>
      </c>
      <c r="E876" s="170" t="s">
        <v>5</v>
      </c>
      <c r="F876" s="1" t="s">
        <v>6</v>
      </c>
    </row>
    <row r="877" spans="1:6" ht="15">
      <c r="A877" s="16" t="s">
        <v>8</v>
      </c>
      <c r="B877" s="2" t="s">
        <v>263</v>
      </c>
      <c r="C877" s="175"/>
      <c r="D877" s="175"/>
      <c r="E877" s="171"/>
      <c r="F877" s="3" t="s">
        <v>11</v>
      </c>
    </row>
    <row r="878" spans="1:6" ht="15">
      <c r="A878" s="17"/>
      <c r="B878" s="3" t="s">
        <v>264</v>
      </c>
      <c r="C878" s="175"/>
      <c r="D878" s="175"/>
      <c r="E878" s="172"/>
      <c r="F878" s="138"/>
    </row>
    <row r="879" spans="1:6" ht="42.75">
      <c r="A879" s="138">
        <v>1</v>
      </c>
      <c r="B879" s="108" t="s">
        <v>640</v>
      </c>
      <c r="C879" s="139" t="s">
        <v>14</v>
      </c>
      <c r="D879" s="5" t="s">
        <v>15</v>
      </c>
      <c r="E879" s="139" t="s">
        <v>333</v>
      </c>
      <c r="F879" s="45">
        <v>4770</v>
      </c>
    </row>
    <row r="880" spans="1:6" ht="57">
      <c r="A880" s="138">
        <v>2</v>
      </c>
      <c r="B880" s="108" t="s">
        <v>640</v>
      </c>
      <c r="C880" s="139" t="s">
        <v>14</v>
      </c>
      <c r="D880" s="5" t="s">
        <v>15</v>
      </c>
      <c r="E880" s="139" t="s">
        <v>641</v>
      </c>
      <c r="F880" s="45">
        <v>4460.82</v>
      </c>
    </row>
    <row r="881" spans="1:6" ht="15">
      <c r="A881" s="138"/>
      <c r="B881" s="108"/>
      <c r="C881" s="59"/>
      <c r="D881" s="5"/>
      <c r="E881" s="18"/>
      <c r="F881" s="52">
        <f>SUM(F879:F880)</f>
        <v>9230.82</v>
      </c>
    </row>
    <row r="882" spans="1:6" ht="57">
      <c r="A882" s="138">
        <v>1</v>
      </c>
      <c r="B882" s="108" t="s">
        <v>640</v>
      </c>
      <c r="C882" s="139" t="s">
        <v>426</v>
      </c>
      <c r="D882" s="5" t="s">
        <v>15</v>
      </c>
      <c r="E882" s="139" t="s">
        <v>642</v>
      </c>
      <c r="F882" s="45">
        <v>20216</v>
      </c>
    </row>
    <row r="883" spans="1:6" ht="57">
      <c r="A883" s="138">
        <v>2</v>
      </c>
      <c r="B883" s="108" t="s">
        <v>640</v>
      </c>
      <c r="C883" s="139" t="s">
        <v>146</v>
      </c>
      <c r="D883" s="5" t="s">
        <v>15</v>
      </c>
      <c r="E883" s="139" t="s">
        <v>643</v>
      </c>
      <c r="F883" s="45">
        <v>15163</v>
      </c>
    </row>
    <row r="884" spans="1:6" ht="15">
      <c r="A884" s="138"/>
      <c r="B884" s="108"/>
      <c r="C884" s="139"/>
      <c r="D884" s="5"/>
      <c r="E884" s="139"/>
      <c r="F884" s="45"/>
    </row>
    <row r="885" spans="1:6" ht="15">
      <c r="A885" s="138"/>
      <c r="B885" s="108"/>
      <c r="C885" s="59"/>
      <c r="D885" s="5"/>
      <c r="E885" s="18"/>
      <c r="F885" s="52">
        <f>SUM(F882:F884)</f>
        <v>35379</v>
      </c>
    </row>
    <row r="886" spans="1:6" ht="128.25">
      <c r="A886" s="138">
        <v>1</v>
      </c>
      <c r="B886" s="108" t="s">
        <v>640</v>
      </c>
      <c r="C886" s="139" t="s">
        <v>241</v>
      </c>
      <c r="D886" s="5" t="s">
        <v>15</v>
      </c>
      <c r="E886" s="139" t="s">
        <v>221</v>
      </c>
      <c r="F886" s="45">
        <v>8027.8</v>
      </c>
    </row>
    <row r="887" spans="1:6" ht="128.25">
      <c r="A887" s="138">
        <v>2</v>
      </c>
      <c r="B887" s="108" t="s">
        <v>640</v>
      </c>
      <c r="C887" s="139" t="s">
        <v>240</v>
      </c>
      <c r="D887" s="5" t="s">
        <v>15</v>
      </c>
      <c r="E887" s="139" t="s">
        <v>221</v>
      </c>
      <c r="F887" s="45">
        <v>16006.65</v>
      </c>
    </row>
    <row r="888" spans="1:6" ht="128.25">
      <c r="A888" s="138">
        <v>3</v>
      </c>
      <c r="B888" s="108" t="s">
        <v>640</v>
      </c>
      <c r="C888" s="139" t="s">
        <v>207</v>
      </c>
      <c r="D888" s="5" t="s">
        <v>15</v>
      </c>
      <c r="E888" s="139" t="s">
        <v>221</v>
      </c>
      <c r="F888" s="45">
        <v>16006.65</v>
      </c>
    </row>
    <row r="889" spans="1:6" ht="128.25">
      <c r="A889" s="138">
        <v>4</v>
      </c>
      <c r="B889" s="108" t="s">
        <v>640</v>
      </c>
      <c r="C889" s="139" t="s">
        <v>83</v>
      </c>
      <c r="D889" s="5" t="s">
        <v>15</v>
      </c>
      <c r="E889" s="139" t="s">
        <v>221</v>
      </c>
      <c r="F889" s="45">
        <v>24034.45</v>
      </c>
    </row>
    <row r="890" spans="1:6" ht="128.25">
      <c r="A890" s="138">
        <v>5</v>
      </c>
      <c r="B890" s="108" t="s">
        <v>640</v>
      </c>
      <c r="C890" s="139" t="s">
        <v>239</v>
      </c>
      <c r="D890" s="5" t="s">
        <v>15</v>
      </c>
      <c r="E890" s="139" t="s">
        <v>221</v>
      </c>
      <c r="F890" s="45">
        <v>16006.65</v>
      </c>
    </row>
    <row r="891" spans="1:6" ht="128.25">
      <c r="A891" s="138">
        <v>6</v>
      </c>
      <c r="B891" s="108" t="s">
        <v>640</v>
      </c>
      <c r="C891" s="139" t="s">
        <v>230</v>
      </c>
      <c r="D891" s="5" t="s">
        <v>15</v>
      </c>
      <c r="E891" s="139" t="s">
        <v>221</v>
      </c>
      <c r="F891" s="45">
        <v>14017.8</v>
      </c>
    </row>
    <row r="892" spans="1:6" ht="128.25">
      <c r="A892" s="138">
        <v>7</v>
      </c>
      <c r="B892" s="108" t="s">
        <v>640</v>
      </c>
      <c r="C892" s="139" t="s">
        <v>191</v>
      </c>
      <c r="D892" s="5" t="s">
        <v>15</v>
      </c>
      <c r="E892" s="139" t="s">
        <v>221</v>
      </c>
      <c r="F892" s="45">
        <v>16006.65</v>
      </c>
    </row>
    <row r="893" spans="1:6" ht="128.25">
      <c r="A893" s="138">
        <v>8</v>
      </c>
      <c r="B893" s="108" t="s">
        <v>640</v>
      </c>
      <c r="C893" s="139" t="s">
        <v>82</v>
      </c>
      <c r="D893" s="5" t="s">
        <v>15</v>
      </c>
      <c r="E893" s="139" t="s">
        <v>221</v>
      </c>
      <c r="F893" s="45">
        <v>16006.65</v>
      </c>
    </row>
    <row r="894" spans="1:6" ht="128.25">
      <c r="A894" s="138">
        <v>9</v>
      </c>
      <c r="B894" s="108" t="s">
        <v>640</v>
      </c>
      <c r="C894" s="139" t="s">
        <v>192</v>
      </c>
      <c r="D894" s="5" t="s">
        <v>15</v>
      </c>
      <c r="E894" s="139" t="s">
        <v>221</v>
      </c>
      <c r="F894" s="45">
        <v>16006.65</v>
      </c>
    </row>
    <row r="895" spans="1:6" ht="128.25">
      <c r="A895" s="138">
        <v>10</v>
      </c>
      <c r="B895" s="108" t="s">
        <v>640</v>
      </c>
      <c r="C895" s="139" t="s">
        <v>644</v>
      </c>
      <c r="D895" s="5" t="s">
        <v>15</v>
      </c>
      <c r="E895" s="139" t="s">
        <v>221</v>
      </c>
      <c r="F895" s="45">
        <v>16006.65</v>
      </c>
    </row>
    <row r="896" spans="1:6" ht="142.5">
      <c r="A896" s="138">
        <v>11</v>
      </c>
      <c r="B896" s="108" t="s">
        <v>640</v>
      </c>
      <c r="C896" s="139" t="s">
        <v>125</v>
      </c>
      <c r="D896" s="5" t="s">
        <v>15</v>
      </c>
      <c r="E896" s="139" t="s">
        <v>645</v>
      </c>
      <c r="F896" s="45">
        <v>32013.3</v>
      </c>
    </row>
    <row r="897" spans="1:6" ht="142.5">
      <c r="A897" s="138">
        <v>12</v>
      </c>
      <c r="B897" s="108" t="s">
        <v>640</v>
      </c>
      <c r="C897" s="139" t="s">
        <v>123</v>
      </c>
      <c r="D897" s="5" t="s">
        <v>15</v>
      </c>
      <c r="E897" s="139" t="s">
        <v>646</v>
      </c>
      <c r="F897" s="45">
        <v>48019.95</v>
      </c>
    </row>
    <row r="898" spans="1:6" ht="142.5">
      <c r="A898" s="138">
        <v>13</v>
      </c>
      <c r="B898" s="108" t="s">
        <v>640</v>
      </c>
      <c r="C898" s="139" t="s">
        <v>149</v>
      </c>
      <c r="D898" s="5" t="s">
        <v>15</v>
      </c>
      <c r="E898" s="139" t="s">
        <v>645</v>
      </c>
      <c r="F898" s="45">
        <v>32013.3</v>
      </c>
    </row>
    <row r="899" spans="1:6" ht="142.5">
      <c r="A899" s="138">
        <v>14</v>
      </c>
      <c r="B899" s="108" t="s">
        <v>640</v>
      </c>
      <c r="C899" s="139" t="s">
        <v>76</v>
      </c>
      <c r="D899" s="5" t="s">
        <v>15</v>
      </c>
      <c r="E899" s="139" t="s">
        <v>647</v>
      </c>
      <c r="F899" s="45">
        <v>70502.64</v>
      </c>
    </row>
    <row r="900" spans="1:6" ht="142.5">
      <c r="A900" s="138">
        <v>15</v>
      </c>
      <c r="B900" s="108" t="s">
        <v>640</v>
      </c>
      <c r="C900" s="139" t="s">
        <v>77</v>
      </c>
      <c r="D900" s="5" t="s">
        <v>15</v>
      </c>
      <c r="E900" s="139" t="s">
        <v>648</v>
      </c>
      <c r="F900" s="45">
        <v>42007.44</v>
      </c>
    </row>
    <row r="901" spans="1:6" ht="142.5">
      <c r="A901" s="138">
        <v>16</v>
      </c>
      <c r="B901" s="108" t="s">
        <v>640</v>
      </c>
      <c r="C901" s="139" t="s">
        <v>196</v>
      </c>
      <c r="D901" s="5" t="s">
        <v>15</v>
      </c>
      <c r="E901" s="139" t="s">
        <v>231</v>
      </c>
      <c r="F901" s="45">
        <v>8027.8</v>
      </c>
    </row>
    <row r="902" spans="1:6" ht="142.5">
      <c r="A902" s="138">
        <v>17</v>
      </c>
      <c r="B902" s="108" t="s">
        <v>640</v>
      </c>
      <c r="C902" s="139" t="s">
        <v>200</v>
      </c>
      <c r="D902" s="5" t="s">
        <v>15</v>
      </c>
      <c r="E902" s="139" t="s">
        <v>649</v>
      </c>
      <c r="F902" s="45">
        <v>16006.64</v>
      </c>
    </row>
    <row r="903" spans="1:6" ht="142.5">
      <c r="A903" s="138">
        <v>18</v>
      </c>
      <c r="B903" s="108" t="s">
        <v>640</v>
      </c>
      <c r="C903" s="139" t="s">
        <v>142</v>
      </c>
      <c r="D903" s="5" t="s">
        <v>15</v>
      </c>
      <c r="E903" s="139" t="s">
        <v>649</v>
      </c>
      <c r="F903" s="45">
        <v>16006.64</v>
      </c>
    </row>
    <row r="904" spans="1:6" ht="142.5">
      <c r="A904" s="138">
        <v>19</v>
      </c>
      <c r="B904" s="108" t="s">
        <v>640</v>
      </c>
      <c r="C904" s="139" t="s">
        <v>143</v>
      </c>
      <c r="D904" s="5" t="s">
        <v>15</v>
      </c>
      <c r="E904" s="139" t="s">
        <v>229</v>
      </c>
      <c r="F904" s="45">
        <v>24034.45</v>
      </c>
    </row>
    <row r="905" spans="1:6" ht="142.5">
      <c r="A905" s="138">
        <v>20</v>
      </c>
      <c r="B905" s="108" t="s">
        <v>640</v>
      </c>
      <c r="C905" s="139" t="s">
        <v>233</v>
      </c>
      <c r="D905" s="5" t="s">
        <v>15</v>
      </c>
      <c r="E905" s="139" t="s">
        <v>229</v>
      </c>
      <c r="F905" s="45">
        <v>24034.45</v>
      </c>
    </row>
    <row r="906" spans="1:6" ht="15">
      <c r="A906" s="138"/>
      <c r="B906" s="108"/>
      <c r="C906" s="55"/>
      <c r="D906" s="5"/>
      <c r="E906" s="18"/>
      <c r="F906" s="52">
        <f>SUM(F886:F905)</f>
        <v>470793.21</v>
      </c>
    </row>
    <row r="907" spans="1:6" ht="42.75">
      <c r="A907" s="138">
        <v>1</v>
      </c>
      <c r="B907" s="108" t="s">
        <v>640</v>
      </c>
      <c r="C907" s="117" t="s">
        <v>187</v>
      </c>
      <c r="D907" s="5" t="s">
        <v>15</v>
      </c>
      <c r="E907" s="117" t="s">
        <v>650</v>
      </c>
      <c r="F907" s="45">
        <v>820</v>
      </c>
    </row>
    <row r="908" spans="1:6" ht="15">
      <c r="A908" s="138"/>
      <c r="B908" s="108"/>
      <c r="C908" s="135"/>
      <c r="D908" s="5"/>
      <c r="E908" s="18"/>
      <c r="F908" s="52">
        <f>SUM(F907)</f>
        <v>820</v>
      </c>
    </row>
    <row r="909" spans="1:6" ht="71.25">
      <c r="A909" s="138">
        <v>1</v>
      </c>
      <c r="B909" s="108" t="s">
        <v>640</v>
      </c>
      <c r="C909" s="35" t="s">
        <v>34</v>
      </c>
      <c r="D909" s="5" t="s">
        <v>15</v>
      </c>
      <c r="E909" s="35" t="s">
        <v>651</v>
      </c>
      <c r="F909" s="45">
        <v>48846.12</v>
      </c>
    </row>
    <row r="910" spans="1:6" ht="42.75">
      <c r="A910" s="138">
        <v>2</v>
      </c>
      <c r="B910" s="108" t="s">
        <v>640</v>
      </c>
      <c r="C910" s="35" t="s">
        <v>256</v>
      </c>
      <c r="D910" s="5" t="s">
        <v>15</v>
      </c>
      <c r="E910" s="35" t="s">
        <v>652</v>
      </c>
      <c r="F910" s="45">
        <v>66095.72</v>
      </c>
    </row>
    <row r="911" spans="1:6" ht="15">
      <c r="A911" s="138"/>
      <c r="B911" s="108"/>
      <c r="C911" s="35"/>
      <c r="D911" s="5"/>
      <c r="E911" s="35"/>
      <c r="F911" s="45"/>
    </row>
    <row r="912" spans="1:6" ht="15">
      <c r="A912" s="138"/>
      <c r="B912" s="108"/>
      <c r="C912" s="35" t="s">
        <v>653</v>
      </c>
      <c r="D912" s="5"/>
      <c r="E912" s="18"/>
      <c r="F912" s="52">
        <f>SUM(F909:F911)</f>
        <v>114941.84</v>
      </c>
    </row>
    <row r="913" spans="1:6" ht="71.25">
      <c r="A913" s="138">
        <v>1</v>
      </c>
      <c r="B913" s="108" t="s">
        <v>640</v>
      </c>
      <c r="C913" s="117" t="s">
        <v>143</v>
      </c>
      <c r="D913" s="5" t="s">
        <v>15</v>
      </c>
      <c r="E913" s="35" t="s">
        <v>654</v>
      </c>
      <c r="F913" s="45">
        <v>226971</v>
      </c>
    </row>
    <row r="914" spans="1:6" ht="15">
      <c r="A914" s="138"/>
      <c r="B914" s="108"/>
      <c r="C914" s="117"/>
      <c r="D914" s="5"/>
      <c r="E914" s="35"/>
      <c r="F914" s="45"/>
    </row>
    <row r="915" spans="1:6" ht="15">
      <c r="A915" s="138"/>
      <c r="B915" s="108"/>
      <c r="C915" s="18"/>
      <c r="D915" s="48"/>
      <c r="E915" s="18"/>
      <c r="F915" s="52">
        <f>SUM(F913:F914)</f>
        <v>226971</v>
      </c>
    </row>
    <row r="916" spans="1:6" ht="71.25">
      <c r="A916" s="138">
        <v>1</v>
      </c>
      <c r="B916" s="108" t="s">
        <v>640</v>
      </c>
      <c r="C916" s="117" t="s">
        <v>127</v>
      </c>
      <c r="D916" s="5" t="s">
        <v>15</v>
      </c>
      <c r="E916" s="35" t="s">
        <v>655</v>
      </c>
      <c r="F916" s="45">
        <v>136335.35</v>
      </c>
    </row>
    <row r="917" spans="1:6" ht="15">
      <c r="A917" s="138"/>
      <c r="B917" s="108"/>
      <c r="C917" s="135"/>
      <c r="D917" s="48"/>
      <c r="E917" s="18"/>
      <c r="F917" s="52"/>
    </row>
    <row r="918" spans="1:6" ht="15">
      <c r="A918" s="138"/>
      <c r="B918" s="108"/>
      <c r="C918" s="18"/>
      <c r="D918" s="48"/>
      <c r="E918" s="18"/>
      <c r="F918" s="52">
        <f>SUM(F916:F917)</f>
        <v>136335.35</v>
      </c>
    </row>
    <row r="919" spans="1:6" ht="71.25">
      <c r="A919" s="138">
        <v>1</v>
      </c>
      <c r="B919" s="108" t="s">
        <v>640</v>
      </c>
      <c r="C919" s="35" t="s">
        <v>14</v>
      </c>
      <c r="D919" s="5" t="s">
        <v>15</v>
      </c>
      <c r="E919" s="35" t="s">
        <v>172</v>
      </c>
      <c r="F919" s="45">
        <v>10000</v>
      </c>
    </row>
    <row r="920" spans="1:6" ht="71.25">
      <c r="A920" s="138">
        <v>2</v>
      </c>
      <c r="B920" s="108" t="s">
        <v>640</v>
      </c>
      <c r="C920" s="35" t="s">
        <v>475</v>
      </c>
      <c r="D920" s="5" t="s">
        <v>15</v>
      </c>
      <c r="E920" s="35" t="s">
        <v>172</v>
      </c>
      <c r="F920" s="45">
        <v>45000</v>
      </c>
    </row>
    <row r="921" spans="1:6" ht="71.25">
      <c r="A921" s="138">
        <v>3</v>
      </c>
      <c r="B921" s="108" t="s">
        <v>640</v>
      </c>
      <c r="C921" s="35" t="s">
        <v>291</v>
      </c>
      <c r="D921" s="5" t="s">
        <v>15</v>
      </c>
      <c r="E921" s="35" t="s">
        <v>172</v>
      </c>
      <c r="F921" s="45">
        <v>24000</v>
      </c>
    </row>
    <row r="922" spans="1:6" ht="71.25">
      <c r="A922" s="138">
        <v>4</v>
      </c>
      <c r="B922" s="108" t="s">
        <v>640</v>
      </c>
      <c r="C922" s="35" t="s">
        <v>137</v>
      </c>
      <c r="D922" s="5" t="s">
        <v>15</v>
      </c>
      <c r="E922" s="35" t="s">
        <v>172</v>
      </c>
      <c r="F922" s="45">
        <v>77000</v>
      </c>
    </row>
    <row r="923" spans="1:6" ht="71.25">
      <c r="A923" s="138">
        <v>5</v>
      </c>
      <c r="B923" s="108" t="s">
        <v>640</v>
      </c>
      <c r="C923" s="35" t="s">
        <v>300</v>
      </c>
      <c r="D923" s="5" t="s">
        <v>15</v>
      </c>
      <c r="E923" s="35" t="s">
        <v>172</v>
      </c>
      <c r="F923" s="45">
        <v>13000</v>
      </c>
    </row>
    <row r="924" spans="1:6" ht="15">
      <c r="A924" s="138"/>
      <c r="B924" s="108"/>
      <c r="C924" s="35"/>
      <c r="D924" s="48"/>
      <c r="E924" s="18"/>
      <c r="F924" s="45"/>
    </row>
    <row r="925" spans="1:6" ht="15">
      <c r="A925" s="138"/>
      <c r="B925" s="108"/>
      <c r="C925" s="35"/>
      <c r="D925" s="48"/>
      <c r="E925" s="18"/>
      <c r="F925" s="45"/>
    </row>
    <row r="926" spans="1:6" ht="15">
      <c r="A926" s="138"/>
      <c r="B926" s="108"/>
      <c r="C926" s="55"/>
      <c r="D926" s="48"/>
      <c r="E926" s="18"/>
      <c r="F926" s="52">
        <f>SUM(F919:F925)</f>
        <v>169000</v>
      </c>
    </row>
    <row r="927" spans="1:6" ht="28.5">
      <c r="A927" s="138">
        <v>1</v>
      </c>
      <c r="B927" s="108" t="s">
        <v>640</v>
      </c>
      <c r="C927" s="143" t="s">
        <v>195</v>
      </c>
      <c r="D927" s="5" t="s">
        <v>15</v>
      </c>
      <c r="E927" s="35" t="s">
        <v>656</v>
      </c>
      <c r="F927" s="45">
        <v>157750</v>
      </c>
    </row>
    <row r="928" spans="1:6" ht="15">
      <c r="A928" s="138"/>
      <c r="B928" s="108"/>
      <c r="C928" s="144"/>
      <c r="D928" s="48"/>
      <c r="E928" s="18"/>
      <c r="F928" s="52"/>
    </row>
    <row r="929" spans="1:6" ht="15">
      <c r="A929" s="138"/>
      <c r="B929" s="108"/>
      <c r="C929" s="55"/>
      <c r="D929" s="48"/>
      <c r="E929" s="18"/>
      <c r="F929" s="52">
        <f>SUM(F927:F928)</f>
        <v>157750</v>
      </c>
    </row>
    <row r="930" spans="1:6" ht="30">
      <c r="A930" s="53"/>
      <c r="B930" s="53"/>
      <c r="C930" s="135" t="s">
        <v>48</v>
      </c>
      <c r="D930" s="48"/>
      <c r="E930" s="53"/>
      <c r="F930" s="52" t="e">
        <f>F881+F885+F906+F908+F912+F915+#REF!+F918+F926+F929</f>
        <v>#REF!</v>
      </c>
    </row>
    <row r="931" spans="1:6" ht="15">
      <c r="A931" s="12"/>
      <c r="B931" s="12"/>
      <c r="C931" s="137"/>
      <c r="D931" s="145"/>
      <c r="E931" s="12"/>
      <c r="F931" s="54"/>
    </row>
    <row r="932" spans="1:6" ht="15">
      <c r="A932" s="10"/>
      <c r="B932" s="10"/>
      <c r="C932" s="8"/>
      <c r="D932" s="8"/>
      <c r="E932" s="11" t="s">
        <v>0</v>
      </c>
      <c r="F932" s="10"/>
    </row>
    <row r="933" spans="1:6" ht="15">
      <c r="A933" s="173" t="s">
        <v>657</v>
      </c>
      <c r="B933" s="173"/>
      <c r="C933" s="173"/>
      <c r="D933" s="173"/>
      <c r="E933" s="173"/>
      <c r="F933" s="173"/>
    </row>
    <row r="934" spans="1:6" ht="15">
      <c r="A934" s="174"/>
      <c r="B934" s="174"/>
      <c r="C934" s="174"/>
      <c r="D934" s="174"/>
      <c r="E934" s="174"/>
      <c r="F934" s="174"/>
    </row>
    <row r="935" spans="1:6" ht="15">
      <c r="A935" s="14" t="s">
        <v>3</v>
      </c>
      <c r="B935" s="119" t="s">
        <v>262</v>
      </c>
      <c r="C935" s="170" t="s">
        <v>658</v>
      </c>
      <c r="D935" s="170" t="s">
        <v>416</v>
      </c>
      <c r="E935" s="166" t="s">
        <v>5</v>
      </c>
      <c r="F935" s="1" t="s">
        <v>6</v>
      </c>
    </row>
    <row r="936" spans="1:6" ht="15">
      <c r="A936" s="16" t="s">
        <v>8</v>
      </c>
      <c r="B936" s="120" t="s">
        <v>263</v>
      </c>
      <c r="C936" s="171"/>
      <c r="D936" s="171"/>
      <c r="E936" s="167"/>
      <c r="F936" s="3" t="s">
        <v>11</v>
      </c>
    </row>
    <row r="937" spans="1:6" ht="15">
      <c r="A937" s="17"/>
      <c r="B937" s="121" t="s">
        <v>264</v>
      </c>
      <c r="C937" s="172" t="s">
        <v>9</v>
      </c>
      <c r="D937" s="172"/>
      <c r="E937" s="168"/>
      <c r="F937" s="138" t="s">
        <v>13</v>
      </c>
    </row>
    <row r="938" spans="1:6" ht="71.25">
      <c r="A938" s="138">
        <v>1</v>
      </c>
      <c r="B938" s="108" t="s">
        <v>640</v>
      </c>
      <c r="C938" s="146" t="s">
        <v>659</v>
      </c>
      <c r="D938" s="5" t="s">
        <v>15</v>
      </c>
      <c r="E938" s="35" t="s">
        <v>172</v>
      </c>
      <c r="F938" s="45">
        <v>22000</v>
      </c>
    </row>
    <row r="939" spans="1:6" ht="71.25">
      <c r="A939" s="138">
        <v>2</v>
      </c>
      <c r="B939" s="108" t="s">
        <v>640</v>
      </c>
      <c r="C939" s="146" t="s">
        <v>256</v>
      </c>
      <c r="D939" s="5" t="s">
        <v>15</v>
      </c>
      <c r="E939" s="35" t="s">
        <v>172</v>
      </c>
      <c r="F939" s="45">
        <v>28000</v>
      </c>
    </row>
    <row r="940" spans="1:6" ht="71.25">
      <c r="A940" s="138">
        <v>3</v>
      </c>
      <c r="B940" s="108" t="s">
        <v>640</v>
      </c>
      <c r="C940" s="146" t="s">
        <v>89</v>
      </c>
      <c r="D940" s="5" t="s">
        <v>15</v>
      </c>
      <c r="E940" s="35" t="s">
        <v>172</v>
      </c>
      <c r="F940" s="45">
        <v>32000</v>
      </c>
    </row>
    <row r="941" spans="1:6" ht="15">
      <c r="A941" s="138"/>
      <c r="B941" s="108"/>
      <c r="C941" s="55"/>
      <c r="D941" s="5"/>
      <c r="E941" s="139"/>
      <c r="F941" s="52">
        <f>SUM(F938:F940)</f>
        <v>82000</v>
      </c>
    </row>
    <row r="942" spans="1:6" ht="30">
      <c r="A942" s="53"/>
      <c r="B942" s="53"/>
      <c r="C942" s="147" t="s">
        <v>48</v>
      </c>
      <c r="D942" s="99"/>
      <c r="E942" s="53"/>
      <c r="F942" s="52">
        <v>82000</v>
      </c>
    </row>
    <row r="943" spans="1:6" ht="15">
      <c r="A943" s="12"/>
      <c r="B943" s="12"/>
      <c r="C943" s="137"/>
      <c r="D943" s="118"/>
      <c r="E943" s="12"/>
      <c r="F943" s="54"/>
    </row>
    <row r="944" spans="1:6" ht="15">
      <c r="A944" s="10"/>
      <c r="B944" s="10"/>
      <c r="C944" s="8"/>
      <c r="D944" s="8"/>
      <c r="E944" s="11" t="s">
        <v>0</v>
      </c>
      <c r="F944" s="10"/>
    </row>
    <row r="945" spans="1:6" ht="15">
      <c r="A945" s="173" t="s">
        <v>660</v>
      </c>
      <c r="B945" s="173"/>
      <c r="C945" s="173"/>
      <c r="D945" s="173"/>
      <c r="E945" s="173"/>
      <c r="F945" s="173"/>
    </row>
    <row r="946" spans="1:6" ht="15">
      <c r="A946" s="174"/>
      <c r="B946" s="174"/>
      <c r="C946" s="174"/>
      <c r="D946" s="174"/>
      <c r="E946" s="174"/>
      <c r="F946" s="174"/>
    </row>
    <row r="947" spans="1:6" ht="15">
      <c r="A947" s="14" t="s">
        <v>3</v>
      </c>
      <c r="B947" s="1" t="s">
        <v>262</v>
      </c>
      <c r="C947" s="163" t="s">
        <v>9</v>
      </c>
      <c r="D947" s="14" t="s">
        <v>4</v>
      </c>
      <c r="E947" s="166" t="s">
        <v>5</v>
      </c>
      <c r="F947" s="1" t="s">
        <v>6</v>
      </c>
    </row>
    <row r="948" spans="1:6" ht="15">
      <c r="A948" s="16" t="s">
        <v>8</v>
      </c>
      <c r="B948" s="2" t="s">
        <v>263</v>
      </c>
      <c r="C948" s="164"/>
      <c r="D948" s="2" t="s">
        <v>10</v>
      </c>
      <c r="E948" s="167"/>
      <c r="F948" s="3" t="s">
        <v>11</v>
      </c>
    </row>
    <row r="949" spans="1:6" ht="15">
      <c r="A949" s="17"/>
      <c r="B949" s="3" t="s">
        <v>264</v>
      </c>
      <c r="C949" s="165"/>
      <c r="D949" s="17"/>
      <c r="E949" s="168"/>
      <c r="F949" s="138"/>
    </row>
    <row r="950" spans="1:6" ht="42.75">
      <c r="A950" s="138">
        <v>1</v>
      </c>
      <c r="B950" s="108" t="s">
        <v>661</v>
      </c>
      <c r="C950" s="139" t="s">
        <v>14</v>
      </c>
      <c r="D950" s="5" t="s">
        <v>15</v>
      </c>
      <c r="E950" s="139" t="s">
        <v>333</v>
      </c>
      <c r="F950" s="45">
        <v>4770</v>
      </c>
    </row>
    <row r="951" spans="1:6" ht="57">
      <c r="A951" s="138">
        <v>2</v>
      </c>
      <c r="B951" s="108" t="s">
        <v>661</v>
      </c>
      <c r="C951" s="139" t="s">
        <v>14</v>
      </c>
      <c r="D951" s="5" t="s">
        <v>15</v>
      </c>
      <c r="E951" s="139" t="s">
        <v>641</v>
      </c>
      <c r="F951" s="45">
        <v>4460.82</v>
      </c>
    </row>
    <row r="952" spans="1:6" ht="15">
      <c r="A952" s="138"/>
      <c r="B952" s="108"/>
      <c r="C952" s="139"/>
      <c r="D952" s="5"/>
      <c r="E952" s="139"/>
      <c r="F952" s="45"/>
    </row>
    <row r="953" spans="1:6" ht="15">
      <c r="A953" s="138"/>
      <c r="B953" s="108"/>
      <c r="C953" s="59"/>
      <c r="D953" s="5"/>
      <c r="E953" s="18"/>
      <c r="F953" s="52">
        <f>SUM(F950:F951)</f>
        <v>9230.82</v>
      </c>
    </row>
    <row r="954" spans="1:6" ht="85.5">
      <c r="A954" s="138">
        <v>1</v>
      </c>
      <c r="B954" s="108" t="s">
        <v>661</v>
      </c>
      <c r="C954" s="139" t="s">
        <v>98</v>
      </c>
      <c r="D954" s="5" t="s">
        <v>15</v>
      </c>
      <c r="E954" s="139" t="s">
        <v>255</v>
      </c>
      <c r="F954" s="45">
        <v>20000</v>
      </c>
    </row>
    <row r="955" spans="1:6" ht="85.5">
      <c r="A955" s="138">
        <v>2</v>
      </c>
      <c r="B955" s="108" t="s">
        <v>661</v>
      </c>
      <c r="C955" s="139" t="s">
        <v>132</v>
      </c>
      <c r="D955" s="5" t="s">
        <v>15</v>
      </c>
      <c r="E955" s="139" t="s">
        <v>255</v>
      </c>
      <c r="F955" s="45">
        <v>28000</v>
      </c>
    </row>
    <row r="956" spans="1:6" ht="85.5">
      <c r="A956" s="138">
        <v>3</v>
      </c>
      <c r="B956" s="108" t="s">
        <v>661</v>
      </c>
      <c r="C956" s="139" t="s">
        <v>35</v>
      </c>
      <c r="D956" s="5" t="s">
        <v>15</v>
      </c>
      <c r="E956" s="139" t="s">
        <v>255</v>
      </c>
      <c r="F956" s="45">
        <v>27500</v>
      </c>
    </row>
    <row r="957" spans="1:6" ht="85.5">
      <c r="A957" s="138">
        <v>4</v>
      </c>
      <c r="B957" s="108" t="s">
        <v>661</v>
      </c>
      <c r="C957" s="139" t="s">
        <v>135</v>
      </c>
      <c r="D957" s="5" t="s">
        <v>15</v>
      </c>
      <c r="E957" s="139" t="s">
        <v>255</v>
      </c>
      <c r="F957" s="45">
        <v>27000</v>
      </c>
    </row>
    <row r="958" spans="1:6" ht="85.5">
      <c r="A958" s="138">
        <v>5</v>
      </c>
      <c r="B958" s="108" t="s">
        <v>661</v>
      </c>
      <c r="C958" s="139" t="s">
        <v>463</v>
      </c>
      <c r="D958" s="5" t="s">
        <v>15</v>
      </c>
      <c r="E958" s="139" t="s">
        <v>255</v>
      </c>
      <c r="F958" s="45">
        <v>8000</v>
      </c>
    </row>
    <row r="959" spans="1:6" ht="85.5">
      <c r="A959" s="138">
        <v>6</v>
      </c>
      <c r="B959" s="108" t="s">
        <v>661</v>
      </c>
      <c r="C959" s="139" t="s">
        <v>120</v>
      </c>
      <c r="D959" s="5" t="s">
        <v>15</v>
      </c>
      <c r="E959" s="139" t="s">
        <v>255</v>
      </c>
      <c r="F959" s="45">
        <v>27000</v>
      </c>
    </row>
    <row r="960" spans="1:6" ht="85.5">
      <c r="A960" s="138">
        <v>7</v>
      </c>
      <c r="B960" s="108" t="s">
        <v>661</v>
      </c>
      <c r="C960" s="139" t="s">
        <v>14</v>
      </c>
      <c r="D960" s="5" t="s">
        <v>15</v>
      </c>
      <c r="E960" s="139" t="s">
        <v>255</v>
      </c>
      <c r="F960" s="45">
        <v>72000</v>
      </c>
    </row>
    <row r="961" spans="1:6" ht="85.5">
      <c r="A961" s="138">
        <v>8</v>
      </c>
      <c r="B961" s="108" t="s">
        <v>661</v>
      </c>
      <c r="C961" s="139" t="s">
        <v>175</v>
      </c>
      <c r="D961" s="5" t="s">
        <v>15</v>
      </c>
      <c r="E961" s="139" t="s">
        <v>255</v>
      </c>
      <c r="F961" s="45">
        <v>24000</v>
      </c>
    </row>
    <row r="962" spans="1:6" ht="85.5">
      <c r="A962" s="138">
        <v>9</v>
      </c>
      <c r="B962" s="108" t="s">
        <v>661</v>
      </c>
      <c r="C962" s="139" t="s">
        <v>87</v>
      </c>
      <c r="D962" s="5" t="s">
        <v>15</v>
      </c>
      <c r="E962" s="139" t="s">
        <v>255</v>
      </c>
      <c r="F962" s="45">
        <v>60000</v>
      </c>
    </row>
    <row r="963" spans="1:6" ht="85.5">
      <c r="A963" s="138">
        <v>10</v>
      </c>
      <c r="B963" s="108" t="s">
        <v>661</v>
      </c>
      <c r="C963" s="139" t="s">
        <v>109</v>
      </c>
      <c r="D963" s="5" t="s">
        <v>15</v>
      </c>
      <c r="E963" s="139" t="s">
        <v>255</v>
      </c>
      <c r="F963" s="45">
        <v>6000</v>
      </c>
    </row>
    <row r="964" spans="1:6" ht="85.5">
      <c r="A964" s="138">
        <v>11</v>
      </c>
      <c r="B964" s="108" t="s">
        <v>661</v>
      </c>
      <c r="C964" s="139" t="s">
        <v>250</v>
      </c>
      <c r="D964" s="5" t="s">
        <v>15</v>
      </c>
      <c r="E964" s="139" t="s">
        <v>255</v>
      </c>
      <c r="F964" s="45">
        <v>10000</v>
      </c>
    </row>
    <row r="965" spans="1:6" ht="85.5">
      <c r="A965" s="138">
        <v>12</v>
      </c>
      <c r="B965" s="108" t="s">
        <v>661</v>
      </c>
      <c r="C965" s="139" t="s">
        <v>111</v>
      </c>
      <c r="D965" s="5" t="s">
        <v>15</v>
      </c>
      <c r="E965" s="139" t="s">
        <v>255</v>
      </c>
      <c r="F965" s="45">
        <v>77000</v>
      </c>
    </row>
    <row r="966" spans="1:6" ht="85.5">
      <c r="A966" s="138">
        <v>13</v>
      </c>
      <c r="B966" s="108" t="s">
        <v>661</v>
      </c>
      <c r="C966" s="139" t="s">
        <v>475</v>
      </c>
      <c r="D966" s="5" t="s">
        <v>15</v>
      </c>
      <c r="E966" s="139" t="s">
        <v>255</v>
      </c>
      <c r="F966" s="45">
        <v>40000</v>
      </c>
    </row>
    <row r="967" spans="1:6" ht="85.5">
      <c r="A967" s="138">
        <v>14</v>
      </c>
      <c r="B967" s="108" t="s">
        <v>661</v>
      </c>
      <c r="C967" s="139" t="s">
        <v>317</v>
      </c>
      <c r="D967" s="5" t="s">
        <v>15</v>
      </c>
      <c r="E967" s="139" t="s">
        <v>255</v>
      </c>
      <c r="F967" s="45">
        <v>14000</v>
      </c>
    </row>
    <row r="968" spans="1:6" ht="85.5">
      <c r="A968" s="138">
        <v>15</v>
      </c>
      <c r="B968" s="108" t="s">
        <v>661</v>
      </c>
      <c r="C968" s="139" t="s">
        <v>195</v>
      </c>
      <c r="D968" s="5" t="s">
        <v>15</v>
      </c>
      <c r="E968" s="139" t="s">
        <v>255</v>
      </c>
      <c r="F968" s="45">
        <v>24000</v>
      </c>
    </row>
    <row r="969" spans="1:6" ht="85.5">
      <c r="A969" s="138">
        <v>16</v>
      </c>
      <c r="B969" s="108" t="s">
        <v>661</v>
      </c>
      <c r="C969" s="139" t="s">
        <v>201</v>
      </c>
      <c r="D969" s="5" t="s">
        <v>15</v>
      </c>
      <c r="E969" s="139" t="s">
        <v>255</v>
      </c>
      <c r="F969" s="45">
        <v>10000</v>
      </c>
    </row>
    <row r="970" spans="1:6" ht="85.5">
      <c r="A970" s="138">
        <v>17</v>
      </c>
      <c r="B970" s="108" t="s">
        <v>661</v>
      </c>
      <c r="C970" s="139" t="s">
        <v>146</v>
      </c>
      <c r="D970" s="5" t="s">
        <v>15</v>
      </c>
      <c r="E970" s="139" t="s">
        <v>255</v>
      </c>
      <c r="F970" s="45">
        <v>30000</v>
      </c>
    </row>
    <row r="971" spans="1:6" ht="85.5">
      <c r="A971" s="138">
        <v>18</v>
      </c>
      <c r="B971" s="108" t="s">
        <v>661</v>
      </c>
      <c r="C971" s="139" t="s">
        <v>401</v>
      </c>
      <c r="D971" s="5" t="s">
        <v>15</v>
      </c>
      <c r="E971" s="139" t="s">
        <v>255</v>
      </c>
      <c r="F971" s="45">
        <v>77000</v>
      </c>
    </row>
    <row r="972" spans="1:6" ht="15">
      <c r="A972" s="148"/>
      <c r="B972" s="148"/>
      <c r="C972" s="149"/>
      <c r="D972" s="149"/>
      <c r="E972" s="149"/>
      <c r="F972" s="149"/>
    </row>
    <row r="973" spans="1:6" ht="15">
      <c r="A973" s="3"/>
      <c r="B973" s="108"/>
      <c r="C973" s="136"/>
      <c r="D973" s="5"/>
      <c r="E973" s="77"/>
      <c r="F973" s="60"/>
    </row>
    <row r="974" spans="1:6" ht="15">
      <c r="A974" s="138"/>
      <c r="B974" s="108"/>
      <c r="C974" s="59"/>
      <c r="D974" s="5"/>
      <c r="E974" s="139"/>
      <c r="F974" s="52">
        <f>SUM(F954:F973)</f>
        <v>581500</v>
      </c>
    </row>
    <row r="975" spans="1:6" ht="213.75">
      <c r="A975" s="138">
        <v>1</v>
      </c>
      <c r="B975" s="108" t="s">
        <v>661</v>
      </c>
      <c r="C975" s="139" t="s">
        <v>81</v>
      </c>
      <c r="D975" s="5" t="s">
        <v>15</v>
      </c>
      <c r="E975" s="139" t="s">
        <v>662</v>
      </c>
      <c r="F975" s="45">
        <v>60000</v>
      </c>
    </row>
    <row r="976" spans="1:6" ht="15">
      <c r="A976" s="138"/>
      <c r="B976" s="108"/>
      <c r="C976" s="139"/>
      <c r="D976" s="99"/>
      <c r="E976" s="18"/>
      <c r="F976" s="52"/>
    </row>
    <row r="977" spans="1:6" ht="15">
      <c r="A977" s="138"/>
      <c r="B977" s="108"/>
      <c r="C977" s="59"/>
      <c r="D977" s="139"/>
      <c r="E977" s="18"/>
      <c r="F977" s="52">
        <f>SUM(F975:F976)</f>
        <v>60000</v>
      </c>
    </row>
    <row r="978" spans="1:6" ht="57">
      <c r="A978" s="138">
        <v>1</v>
      </c>
      <c r="B978" s="108" t="s">
        <v>661</v>
      </c>
      <c r="C978" s="139" t="s">
        <v>34</v>
      </c>
      <c r="D978" s="139" t="s">
        <v>15</v>
      </c>
      <c r="E978" s="139" t="s">
        <v>663</v>
      </c>
      <c r="F978" s="45">
        <v>69392.6</v>
      </c>
    </row>
    <row r="979" spans="1:6" ht="42.75">
      <c r="A979" s="138">
        <v>2</v>
      </c>
      <c r="B979" s="108" t="s">
        <v>661</v>
      </c>
      <c r="C979" s="139" t="s">
        <v>402</v>
      </c>
      <c r="D979" s="139" t="s">
        <v>15</v>
      </c>
      <c r="E979" s="139" t="s">
        <v>664</v>
      </c>
      <c r="F979" s="45">
        <v>17452.41</v>
      </c>
    </row>
    <row r="980" spans="1:6" ht="15">
      <c r="A980" s="138"/>
      <c r="B980" s="108"/>
      <c r="C980" s="139"/>
      <c r="D980" s="139"/>
      <c r="E980" s="139"/>
      <c r="F980" s="45"/>
    </row>
    <row r="981" spans="1:6" ht="15">
      <c r="A981" s="138"/>
      <c r="B981" s="108"/>
      <c r="C981" s="18"/>
      <c r="D981" s="139"/>
      <c r="E981" s="18"/>
      <c r="F981" s="52">
        <f>SUM(F978:F980)</f>
        <v>86845.01000000001</v>
      </c>
    </row>
    <row r="982" spans="1:6" ht="71.25">
      <c r="A982" s="138">
        <v>1</v>
      </c>
      <c r="B982" s="108" t="s">
        <v>661</v>
      </c>
      <c r="C982" s="139" t="s">
        <v>458</v>
      </c>
      <c r="D982" s="139" t="s">
        <v>15</v>
      </c>
      <c r="E982" s="139" t="s">
        <v>665</v>
      </c>
      <c r="F982" s="45">
        <v>62750.02</v>
      </c>
    </row>
    <row r="983" spans="1:6" ht="199.5">
      <c r="A983" s="138">
        <v>2</v>
      </c>
      <c r="B983" s="108" t="s">
        <v>661</v>
      </c>
      <c r="C983" s="139" t="s">
        <v>666</v>
      </c>
      <c r="D983" s="139" t="s">
        <v>15</v>
      </c>
      <c r="E983" s="139" t="s">
        <v>667</v>
      </c>
      <c r="F983" s="45">
        <v>7500</v>
      </c>
    </row>
    <row r="984" spans="1:6" ht="114">
      <c r="A984" s="138">
        <v>3</v>
      </c>
      <c r="B984" s="108" t="s">
        <v>661</v>
      </c>
      <c r="C984" s="139" t="s">
        <v>28</v>
      </c>
      <c r="D984" s="139" t="s">
        <v>15</v>
      </c>
      <c r="E984" s="139" t="s">
        <v>668</v>
      </c>
      <c r="F984" s="45">
        <v>17500</v>
      </c>
    </row>
    <row r="985" spans="1:6" ht="114">
      <c r="A985" s="138">
        <v>4</v>
      </c>
      <c r="B985" s="108" t="s">
        <v>661</v>
      </c>
      <c r="C985" s="139" t="s">
        <v>28</v>
      </c>
      <c r="D985" s="139" t="s">
        <v>15</v>
      </c>
      <c r="E985" s="139" t="s">
        <v>669</v>
      </c>
      <c r="F985" s="45">
        <v>22500</v>
      </c>
    </row>
    <row r="986" spans="1:6" ht="114">
      <c r="A986" s="138">
        <v>5</v>
      </c>
      <c r="B986" s="108" t="s">
        <v>661</v>
      </c>
      <c r="C986" s="139" t="s">
        <v>28</v>
      </c>
      <c r="D986" s="139" t="s">
        <v>15</v>
      </c>
      <c r="E986" s="139" t="s">
        <v>670</v>
      </c>
      <c r="F986" s="45">
        <v>27588</v>
      </c>
    </row>
    <row r="987" spans="1:6" ht="114">
      <c r="A987" s="138">
        <v>6</v>
      </c>
      <c r="B987" s="108" t="s">
        <v>661</v>
      </c>
      <c r="C987" s="139" t="s">
        <v>100</v>
      </c>
      <c r="D987" s="139" t="s">
        <v>15</v>
      </c>
      <c r="E987" s="139" t="s">
        <v>671</v>
      </c>
      <c r="F987" s="45">
        <v>27588</v>
      </c>
    </row>
    <row r="988" spans="1:6" ht="114">
      <c r="A988" s="138">
        <v>7</v>
      </c>
      <c r="B988" s="108" t="s">
        <v>661</v>
      </c>
      <c r="C988" s="139" t="s">
        <v>672</v>
      </c>
      <c r="D988" s="139" t="s">
        <v>15</v>
      </c>
      <c r="E988" s="139" t="s">
        <v>668</v>
      </c>
      <c r="F988" s="45">
        <v>18000</v>
      </c>
    </row>
    <row r="989" spans="1:6" ht="114">
      <c r="A989" s="138">
        <v>8</v>
      </c>
      <c r="B989" s="108" t="s">
        <v>661</v>
      </c>
      <c r="C989" s="139" t="s">
        <v>672</v>
      </c>
      <c r="D989" s="139" t="s">
        <v>15</v>
      </c>
      <c r="E989" s="139" t="s">
        <v>673</v>
      </c>
      <c r="F989" s="45">
        <v>17500</v>
      </c>
    </row>
    <row r="990" spans="1:6" ht="114">
      <c r="A990" s="138">
        <v>9</v>
      </c>
      <c r="B990" s="108" t="s">
        <v>661</v>
      </c>
      <c r="C990" s="139" t="s">
        <v>672</v>
      </c>
      <c r="D990" s="139" t="s">
        <v>15</v>
      </c>
      <c r="E990" s="139" t="s">
        <v>674</v>
      </c>
      <c r="F990" s="45">
        <v>22500</v>
      </c>
    </row>
    <row r="991" spans="1:6" ht="114">
      <c r="A991" s="138">
        <v>10</v>
      </c>
      <c r="B991" s="108" t="s">
        <v>661</v>
      </c>
      <c r="C991" s="139" t="s">
        <v>672</v>
      </c>
      <c r="D991" s="139" t="s">
        <v>15</v>
      </c>
      <c r="E991" s="139" t="s">
        <v>670</v>
      </c>
      <c r="F991" s="45">
        <v>27588</v>
      </c>
    </row>
    <row r="992" spans="1:6" ht="57">
      <c r="A992" s="138">
        <v>11</v>
      </c>
      <c r="B992" s="108" t="s">
        <v>661</v>
      </c>
      <c r="C992" s="139" t="s">
        <v>234</v>
      </c>
      <c r="D992" s="139" t="s">
        <v>15</v>
      </c>
      <c r="E992" s="139" t="s">
        <v>675</v>
      </c>
      <c r="F992" s="45">
        <v>28500</v>
      </c>
    </row>
    <row r="993" spans="1:6" ht="57">
      <c r="A993" s="138">
        <v>12</v>
      </c>
      <c r="B993" s="108" t="s">
        <v>661</v>
      </c>
      <c r="C993" s="139" t="s">
        <v>254</v>
      </c>
      <c r="D993" s="139" t="s">
        <v>15</v>
      </c>
      <c r="E993" s="139" t="s">
        <v>675</v>
      </c>
      <c r="F993" s="45">
        <v>57000</v>
      </c>
    </row>
    <row r="994" spans="1:6" ht="57">
      <c r="A994" s="138">
        <v>13</v>
      </c>
      <c r="B994" s="108" t="s">
        <v>661</v>
      </c>
      <c r="C994" s="139" t="s">
        <v>34</v>
      </c>
      <c r="D994" s="139" t="s">
        <v>15</v>
      </c>
      <c r="E994" s="139" t="s">
        <v>675</v>
      </c>
      <c r="F994" s="45">
        <v>30800</v>
      </c>
    </row>
    <row r="995" spans="1:6" ht="57">
      <c r="A995" s="138">
        <v>14</v>
      </c>
      <c r="B995" s="108" t="s">
        <v>661</v>
      </c>
      <c r="C995" s="139" t="s">
        <v>67</v>
      </c>
      <c r="D995" s="139" t="s">
        <v>15</v>
      </c>
      <c r="E995" s="139" t="s">
        <v>675</v>
      </c>
      <c r="F995" s="45">
        <v>30800</v>
      </c>
    </row>
    <row r="996" spans="1:6" ht="156.75">
      <c r="A996" s="138">
        <v>15</v>
      </c>
      <c r="B996" s="108" t="s">
        <v>661</v>
      </c>
      <c r="C996" s="139" t="s">
        <v>146</v>
      </c>
      <c r="D996" s="139" t="s">
        <v>15</v>
      </c>
      <c r="E996" s="139" t="s">
        <v>676</v>
      </c>
      <c r="F996" s="45">
        <v>3500</v>
      </c>
    </row>
    <row r="997" spans="1:6" ht="156.75">
      <c r="A997" s="138">
        <v>16</v>
      </c>
      <c r="B997" s="108" t="s">
        <v>661</v>
      </c>
      <c r="C997" s="139" t="s">
        <v>76</v>
      </c>
      <c r="D997" s="139" t="s">
        <v>15</v>
      </c>
      <c r="E997" s="139" t="s">
        <v>676</v>
      </c>
      <c r="F997" s="45">
        <v>3500</v>
      </c>
    </row>
    <row r="998" spans="1:6" ht="156.75">
      <c r="A998" s="138">
        <v>17</v>
      </c>
      <c r="B998" s="108" t="s">
        <v>661</v>
      </c>
      <c r="C998" s="139" t="s">
        <v>117</v>
      </c>
      <c r="D998" s="139" t="s">
        <v>15</v>
      </c>
      <c r="E998" s="139" t="s">
        <v>676</v>
      </c>
      <c r="F998" s="45">
        <v>3500</v>
      </c>
    </row>
    <row r="999" spans="1:6" ht="156.75">
      <c r="A999" s="138">
        <v>18</v>
      </c>
      <c r="B999" s="108" t="s">
        <v>661</v>
      </c>
      <c r="C999" s="139" t="s">
        <v>120</v>
      </c>
      <c r="D999" s="139" t="s">
        <v>15</v>
      </c>
      <c r="E999" s="139" t="s">
        <v>676</v>
      </c>
      <c r="F999" s="45">
        <v>3500</v>
      </c>
    </row>
    <row r="1000" spans="1:6" ht="171">
      <c r="A1000" s="138">
        <v>19</v>
      </c>
      <c r="B1000" s="108" t="s">
        <v>661</v>
      </c>
      <c r="C1000" s="139" t="s">
        <v>107</v>
      </c>
      <c r="D1000" s="139" t="s">
        <v>15</v>
      </c>
      <c r="E1000" s="139" t="s">
        <v>677</v>
      </c>
      <c r="F1000" s="45">
        <v>3500</v>
      </c>
    </row>
    <row r="1001" spans="1:6" ht="171">
      <c r="A1001" s="138">
        <v>20</v>
      </c>
      <c r="B1001" s="108" t="s">
        <v>661</v>
      </c>
      <c r="C1001" s="139" t="s">
        <v>87</v>
      </c>
      <c r="D1001" s="139" t="s">
        <v>15</v>
      </c>
      <c r="E1001" s="139" t="s">
        <v>678</v>
      </c>
      <c r="F1001" s="45">
        <v>3500</v>
      </c>
    </row>
    <row r="1002" spans="1:6" ht="156.75">
      <c r="A1002" s="138">
        <v>21</v>
      </c>
      <c r="B1002" s="108" t="s">
        <v>661</v>
      </c>
      <c r="C1002" s="139" t="s">
        <v>463</v>
      </c>
      <c r="D1002" s="139" t="s">
        <v>15</v>
      </c>
      <c r="E1002" s="139" t="s">
        <v>679</v>
      </c>
      <c r="F1002" s="45">
        <v>3500</v>
      </c>
    </row>
    <row r="1003" spans="1:6" ht="156.75">
      <c r="A1003" s="138">
        <v>22</v>
      </c>
      <c r="B1003" s="108" t="s">
        <v>661</v>
      </c>
      <c r="C1003" s="139" t="s">
        <v>191</v>
      </c>
      <c r="D1003" s="139" t="s">
        <v>15</v>
      </c>
      <c r="E1003" s="139" t="s">
        <v>679</v>
      </c>
      <c r="F1003" s="45">
        <v>7000</v>
      </c>
    </row>
    <row r="1004" spans="1:6" ht="156.75">
      <c r="A1004" s="138">
        <v>23</v>
      </c>
      <c r="B1004" s="108" t="s">
        <v>661</v>
      </c>
      <c r="C1004" s="139" t="s">
        <v>680</v>
      </c>
      <c r="D1004" s="139" t="s">
        <v>15</v>
      </c>
      <c r="E1004" s="139" t="s">
        <v>679</v>
      </c>
      <c r="F1004" s="45">
        <v>7000</v>
      </c>
    </row>
    <row r="1005" spans="1:6" ht="156.75">
      <c r="A1005" s="138">
        <v>24</v>
      </c>
      <c r="B1005" s="108" t="s">
        <v>661</v>
      </c>
      <c r="C1005" s="139" t="s">
        <v>681</v>
      </c>
      <c r="D1005" s="139" t="s">
        <v>15</v>
      </c>
      <c r="E1005" s="139" t="s">
        <v>679</v>
      </c>
      <c r="F1005" s="45">
        <v>7000</v>
      </c>
    </row>
    <row r="1006" spans="1:6" ht="156.75">
      <c r="A1006" s="138">
        <v>25</v>
      </c>
      <c r="B1006" s="108" t="s">
        <v>661</v>
      </c>
      <c r="C1006" s="139" t="s">
        <v>375</v>
      </c>
      <c r="D1006" s="139" t="s">
        <v>15</v>
      </c>
      <c r="E1006" s="139" t="s">
        <v>679</v>
      </c>
      <c r="F1006" s="45">
        <v>7000</v>
      </c>
    </row>
    <row r="1007" spans="1:6" ht="156.75">
      <c r="A1007" s="138">
        <v>26</v>
      </c>
      <c r="B1007" s="108" t="s">
        <v>661</v>
      </c>
      <c r="C1007" s="139" t="s">
        <v>116</v>
      </c>
      <c r="D1007" s="139" t="s">
        <v>15</v>
      </c>
      <c r="E1007" s="139" t="s">
        <v>679</v>
      </c>
      <c r="F1007" s="45">
        <v>7000</v>
      </c>
    </row>
    <row r="1008" spans="1:6" ht="156.75">
      <c r="A1008" s="138">
        <v>27</v>
      </c>
      <c r="B1008" s="108" t="s">
        <v>661</v>
      </c>
      <c r="C1008" s="139" t="s">
        <v>79</v>
      </c>
      <c r="D1008" s="139" t="s">
        <v>15</v>
      </c>
      <c r="E1008" s="139" t="s">
        <v>679</v>
      </c>
      <c r="F1008" s="45">
        <v>7000</v>
      </c>
    </row>
    <row r="1009" spans="1:6" ht="156.75">
      <c r="A1009" s="138">
        <v>28</v>
      </c>
      <c r="B1009" s="108" t="s">
        <v>661</v>
      </c>
      <c r="C1009" s="139" t="s">
        <v>199</v>
      </c>
      <c r="D1009" s="139" t="s">
        <v>15</v>
      </c>
      <c r="E1009" s="139" t="s">
        <v>679</v>
      </c>
      <c r="F1009" s="45">
        <v>7000</v>
      </c>
    </row>
    <row r="1010" spans="1:6" ht="156.75">
      <c r="A1010" s="138">
        <v>29</v>
      </c>
      <c r="B1010" s="108" t="s">
        <v>661</v>
      </c>
      <c r="C1010" s="139" t="s">
        <v>111</v>
      </c>
      <c r="D1010" s="139" t="s">
        <v>15</v>
      </c>
      <c r="E1010" s="139" t="s">
        <v>679</v>
      </c>
      <c r="F1010" s="45">
        <v>7000</v>
      </c>
    </row>
    <row r="1011" spans="1:6" ht="156.75">
      <c r="A1011" s="138">
        <v>30</v>
      </c>
      <c r="B1011" s="108" t="s">
        <v>661</v>
      </c>
      <c r="C1011" s="139" t="s">
        <v>143</v>
      </c>
      <c r="D1011" s="139" t="s">
        <v>15</v>
      </c>
      <c r="E1011" s="139" t="s">
        <v>679</v>
      </c>
      <c r="F1011" s="45">
        <v>7000</v>
      </c>
    </row>
    <row r="1012" spans="1:6" ht="171">
      <c r="A1012" s="138">
        <v>31</v>
      </c>
      <c r="B1012" s="108" t="s">
        <v>661</v>
      </c>
      <c r="C1012" s="139" t="s">
        <v>35</v>
      </c>
      <c r="D1012" s="139" t="s">
        <v>15</v>
      </c>
      <c r="E1012" s="139" t="s">
        <v>682</v>
      </c>
      <c r="F1012" s="45">
        <v>7500</v>
      </c>
    </row>
    <row r="1013" spans="1:6" ht="171">
      <c r="A1013" s="138">
        <v>32</v>
      </c>
      <c r="B1013" s="108" t="s">
        <v>661</v>
      </c>
      <c r="C1013" s="139" t="s">
        <v>80</v>
      </c>
      <c r="D1013" s="139" t="s">
        <v>15</v>
      </c>
      <c r="E1013" s="139" t="s">
        <v>682</v>
      </c>
      <c r="F1013" s="45">
        <v>7500</v>
      </c>
    </row>
    <row r="1014" spans="1:6" ht="171">
      <c r="A1014" s="138">
        <v>33</v>
      </c>
      <c r="B1014" s="108" t="s">
        <v>661</v>
      </c>
      <c r="C1014" s="139" t="s">
        <v>198</v>
      </c>
      <c r="D1014" s="139" t="s">
        <v>15</v>
      </c>
      <c r="E1014" s="139" t="s">
        <v>682</v>
      </c>
      <c r="F1014" s="45">
        <v>7500</v>
      </c>
    </row>
    <row r="1015" spans="1:6" ht="171">
      <c r="A1015" s="138">
        <v>34</v>
      </c>
      <c r="B1015" s="108" t="s">
        <v>661</v>
      </c>
      <c r="C1015" s="139" t="s">
        <v>373</v>
      </c>
      <c r="D1015" s="139" t="s">
        <v>15</v>
      </c>
      <c r="E1015" s="139" t="s">
        <v>682</v>
      </c>
      <c r="F1015" s="45">
        <v>7500</v>
      </c>
    </row>
    <row r="1016" spans="1:6" ht="171">
      <c r="A1016" s="138">
        <v>35</v>
      </c>
      <c r="B1016" s="108" t="s">
        <v>661</v>
      </c>
      <c r="C1016" s="139" t="s">
        <v>384</v>
      </c>
      <c r="D1016" s="139" t="s">
        <v>15</v>
      </c>
      <c r="E1016" s="139" t="s">
        <v>682</v>
      </c>
      <c r="F1016" s="45">
        <v>7500</v>
      </c>
    </row>
    <row r="1017" spans="1:6" ht="171">
      <c r="A1017" s="138">
        <v>36</v>
      </c>
      <c r="B1017" s="108" t="s">
        <v>661</v>
      </c>
      <c r="C1017" s="139" t="s">
        <v>339</v>
      </c>
      <c r="D1017" s="139" t="s">
        <v>15</v>
      </c>
      <c r="E1017" s="139" t="s">
        <v>682</v>
      </c>
      <c r="F1017" s="45">
        <v>7500</v>
      </c>
    </row>
    <row r="1018" spans="1:6" ht="185.25">
      <c r="A1018" s="138">
        <v>37</v>
      </c>
      <c r="B1018" s="108" t="s">
        <v>661</v>
      </c>
      <c r="C1018" s="139" t="s">
        <v>84</v>
      </c>
      <c r="D1018" s="139" t="s">
        <v>15</v>
      </c>
      <c r="E1018" s="139" t="s">
        <v>683</v>
      </c>
      <c r="F1018" s="45">
        <v>7500</v>
      </c>
    </row>
    <row r="1019" spans="1:6" ht="171">
      <c r="A1019" s="138">
        <v>38</v>
      </c>
      <c r="B1019" s="108" t="s">
        <v>661</v>
      </c>
      <c r="C1019" s="139" t="s">
        <v>342</v>
      </c>
      <c r="D1019" s="139" t="s">
        <v>15</v>
      </c>
      <c r="E1019" s="139" t="s">
        <v>682</v>
      </c>
      <c r="F1019" s="45">
        <v>7500</v>
      </c>
    </row>
    <row r="1020" spans="1:6" ht="185.25">
      <c r="A1020" s="138">
        <v>39</v>
      </c>
      <c r="B1020" s="108" t="s">
        <v>661</v>
      </c>
      <c r="C1020" s="139" t="s">
        <v>187</v>
      </c>
      <c r="D1020" s="139" t="s">
        <v>15</v>
      </c>
      <c r="E1020" s="139" t="s">
        <v>684</v>
      </c>
      <c r="F1020" s="45">
        <v>7500</v>
      </c>
    </row>
    <row r="1021" spans="1:6" ht="185.25">
      <c r="A1021" s="138">
        <v>40</v>
      </c>
      <c r="B1021" s="108" t="s">
        <v>661</v>
      </c>
      <c r="C1021" s="139" t="s">
        <v>87</v>
      </c>
      <c r="D1021" s="139" t="s">
        <v>15</v>
      </c>
      <c r="E1021" s="139" t="s">
        <v>683</v>
      </c>
      <c r="F1021" s="45">
        <v>7500</v>
      </c>
    </row>
    <row r="1022" spans="1:6" ht="171">
      <c r="A1022" s="138">
        <v>41</v>
      </c>
      <c r="B1022" s="108" t="s">
        <v>661</v>
      </c>
      <c r="C1022" s="139" t="s">
        <v>129</v>
      </c>
      <c r="D1022" s="139" t="s">
        <v>15</v>
      </c>
      <c r="E1022" s="139" t="s">
        <v>682</v>
      </c>
      <c r="F1022" s="45">
        <v>7500</v>
      </c>
    </row>
    <row r="1023" spans="1:6" ht="185.25">
      <c r="A1023" s="138">
        <v>42</v>
      </c>
      <c r="B1023" s="108" t="s">
        <v>661</v>
      </c>
      <c r="C1023" s="139" t="s">
        <v>217</v>
      </c>
      <c r="D1023" s="139" t="s">
        <v>15</v>
      </c>
      <c r="E1023" s="139" t="s">
        <v>683</v>
      </c>
      <c r="F1023" s="45">
        <v>7500</v>
      </c>
    </row>
    <row r="1024" spans="1:6" ht="114">
      <c r="A1024" s="138">
        <v>43</v>
      </c>
      <c r="B1024" s="108" t="s">
        <v>661</v>
      </c>
      <c r="C1024" s="139" t="s">
        <v>193</v>
      </c>
      <c r="D1024" s="139" t="s">
        <v>15</v>
      </c>
      <c r="E1024" s="139" t="s">
        <v>685</v>
      </c>
      <c r="F1024" s="45">
        <v>3500</v>
      </c>
    </row>
    <row r="1025" spans="1:6" ht="114">
      <c r="A1025" s="138">
        <v>44</v>
      </c>
      <c r="B1025" s="108" t="s">
        <v>661</v>
      </c>
      <c r="C1025" s="139" t="s">
        <v>121</v>
      </c>
      <c r="D1025" s="139" t="s">
        <v>15</v>
      </c>
      <c r="E1025" s="139" t="s">
        <v>685</v>
      </c>
      <c r="F1025" s="45">
        <v>3500</v>
      </c>
    </row>
    <row r="1026" spans="1:6" ht="114">
      <c r="A1026" s="138">
        <v>45</v>
      </c>
      <c r="B1026" s="108" t="s">
        <v>661</v>
      </c>
      <c r="C1026" s="139" t="s">
        <v>275</v>
      </c>
      <c r="D1026" s="139" t="s">
        <v>15</v>
      </c>
      <c r="E1026" s="139" t="s">
        <v>685</v>
      </c>
      <c r="F1026" s="45">
        <v>3500</v>
      </c>
    </row>
    <row r="1027" spans="1:6" ht="114">
      <c r="A1027" s="138">
        <v>46</v>
      </c>
      <c r="B1027" s="108" t="s">
        <v>661</v>
      </c>
      <c r="C1027" s="139" t="s">
        <v>70</v>
      </c>
      <c r="D1027" s="139" t="s">
        <v>15</v>
      </c>
      <c r="E1027" s="139" t="s">
        <v>685</v>
      </c>
      <c r="F1027" s="45">
        <v>3500</v>
      </c>
    </row>
    <row r="1028" spans="1:6" ht="114">
      <c r="A1028" s="138">
        <v>47</v>
      </c>
      <c r="B1028" s="108" t="s">
        <v>661</v>
      </c>
      <c r="C1028" s="139" t="s">
        <v>273</v>
      </c>
      <c r="D1028" s="139" t="s">
        <v>15</v>
      </c>
      <c r="E1028" s="139" t="s">
        <v>685</v>
      </c>
      <c r="F1028" s="45">
        <v>3500</v>
      </c>
    </row>
    <row r="1029" spans="1:6" ht="114">
      <c r="A1029" s="138">
        <v>48</v>
      </c>
      <c r="B1029" s="108" t="s">
        <v>661</v>
      </c>
      <c r="C1029" s="139" t="s">
        <v>127</v>
      </c>
      <c r="D1029" s="139" t="s">
        <v>15</v>
      </c>
      <c r="E1029" s="139" t="s">
        <v>685</v>
      </c>
      <c r="F1029" s="45">
        <v>3500</v>
      </c>
    </row>
    <row r="1030" spans="1:6" ht="114">
      <c r="A1030" s="138">
        <v>49</v>
      </c>
      <c r="B1030" s="108" t="s">
        <v>661</v>
      </c>
      <c r="C1030" s="139" t="s">
        <v>404</v>
      </c>
      <c r="D1030" s="139" t="s">
        <v>15</v>
      </c>
      <c r="E1030" s="139" t="s">
        <v>685</v>
      </c>
      <c r="F1030" s="45">
        <v>3500</v>
      </c>
    </row>
    <row r="1031" spans="1:6" ht="114">
      <c r="A1031" s="138">
        <v>50</v>
      </c>
      <c r="B1031" s="108" t="s">
        <v>661</v>
      </c>
      <c r="C1031" s="139" t="s">
        <v>176</v>
      </c>
      <c r="D1031" s="139" t="s">
        <v>15</v>
      </c>
      <c r="E1031" s="139" t="s">
        <v>685</v>
      </c>
      <c r="F1031" s="45">
        <v>3500</v>
      </c>
    </row>
    <row r="1032" spans="1:6" ht="114">
      <c r="A1032" s="138">
        <v>51</v>
      </c>
      <c r="B1032" s="108" t="s">
        <v>661</v>
      </c>
      <c r="C1032" s="139" t="s">
        <v>21</v>
      </c>
      <c r="D1032" s="139" t="s">
        <v>15</v>
      </c>
      <c r="E1032" s="139" t="s">
        <v>685</v>
      </c>
      <c r="F1032" s="45">
        <v>3500</v>
      </c>
    </row>
    <row r="1033" spans="1:6" ht="114">
      <c r="A1033" s="138">
        <v>52</v>
      </c>
      <c r="B1033" s="108" t="s">
        <v>661</v>
      </c>
      <c r="C1033" s="139" t="s">
        <v>14</v>
      </c>
      <c r="D1033" s="139" t="s">
        <v>15</v>
      </c>
      <c r="E1033" s="139" t="s">
        <v>685</v>
      </c>
      <c r="F1033" s="45">
        <v>3500</v>
      </c>
    </row>
    <row r="1034" spans="1:6" ht="114">
      <c r="A1034" s="138">
        <v>53</v>
      </c>
      <c r="B1034" s="108" t="s">
        <v>661</v>
      </c>
      <c r="C1034" s="139" t="s">
        <v>143</v>
      </c>
      <c r="D1034" s="139" t="s">
        <v>15</v>
      </c>
      <c r="E1034" s="139" t="s">
        <v>685</v>
      </c>
      <c r="F1034" s="45">
        <v>3500</v>
      </c>
    </row>
    <row r="1035" spans="1:6" ht="114">
      <c r="A1035" s="138">
        <v>54</v>
      </c>
      <c r="B1035" s="108" t="s">
        <v>661</v>
      </c>
      <c r="C1035" s="139" t="s">
        <v>205</v>
      </c>
      <c r="D1035" s="139" t="s">
        <v>15</v>
      </c>
      <c r="E1035" s="139" t="s">
        <v>685</v>
      </c>
      <c r="F1035" s="45">
        <v>3500</v>
      </c>
    </row>
    <row r="1036" spans="1:6" ht="114">
      <c r="A1036" s="138">
        <v>55</v>
      </c>
      <c r="B1036" s="108" t="s">
        <v>661</v>
      </c>
      <c r="C1036" s="139" t="s">
        <v>85</v>
      </c>
      <c r="D1036" s="139" t="s">
        <v>15</v>
      </c>
      <c r="E1036" s="139" t="s">
        <v>685</v>
      </c>
      <c r="F1036" s="45">
        <v>3500</v>
      </c>
    </row>
    <row r="1037" spans="1:6" ht="114">
      <c r="A1037" s="138">
        <v>56</v>
      </c>
      <c r="B1037" s="108" t="s">
        <v>661</v>
      </c>
      <c r="C1037" s="139" t="s">
        <v>139</v>
      </c>
      <c r="D1037" s="139" t="s">
        <v>15</v>
      </c>
      <c r="E1037" s="139" t="s">
        <v>685</v>
      </c>
      <c r="F1037" s="45">
        <v>3500</v>
      </c>
    </row>
    <row r="1038" spans="1:6" ht="114">
      <c r="A1038" s="138">
        <v>57</v>
      </c>
      <c r="B1038" s="108" t="s">
        <v>661</v>
      </c>
      <c r="C1038" s="139" t="s">
        <v>37</v>
      </c>
      <c r="D1038" s="139" t="s">
        <v>15</v>
      </c>
      <c r="E1038" s="139" t="s">
        <v>685</v>
      </c>
      <c r="F1038" s="45">
        <v>3500</v>
      </c>
    </row>
    <row r="1039" spans="1:6" ht="114">
      <c r="A1039" s="138">
        <v>58</v>
      </c>
      <c r="B1039" s="108" t="s">
        <v>661</v>
      </c>
      <c r="C1039" s="139" t="s">
        <v>187</v>
      </c>
      <c r="D1039" s="139" t="s">
        <v>15</v>
      </c>
      <c r="E1039" s="139" t="s">
        <v>685</v>
      </c>
      <c r="F1039" s="45">
        <v>3500</v>
      </c>
    </row>
    <row r="1040" spans="1:6" ht="114">
      <c r="A1040" s="138">
        <v>59</v>
      </c>
      <c r="B1040" s="108" t="s">
        <v>661</v>
      </c>
      <c r="C1040" s="139" t="s">
        <v>136</v>
      </c>
      <c r="D1040" s="139" t="s">
        <v>15</v>
      </c>
      <c r="E1040" s="139" t="s">
        <v>685</v>
      </c>
      <c r="F1040" s="45">
        <v>3500</v>
      </c>
    </row>
    <row r="1041" spans="1:6" ht="114">
      <c r="A1041" s="138">
        <v>60</v>
      </c>
      <c r="B1041" s="108" t="s">
        <v>661</v>
      </c>
      <c r="C1041" s="139" t="s">
        <v>135</v>
      </c>
      <c r="D1041" s="139" t="s">
        <v>15</v>
      </c>
      <c r="E1041" s="139" t="s">
        <v>685</v>
      </c>
      <c r="F1041" s="45">
        <v>3500</v>
      </c>
    </row>
    <row r="1042" spans="1:6" ht="114">
      <c r="A1042" s="138">
        <v>61</v>
      </c>
      <c r="B1042" s="108" t="s">
        <v>661</v>
      </c>
      <c r="C1042" s="139" t="s">
        <v>189</v>
      </c>
      <c r="D1042" s="139" t="s">
        <v>15</v>
      </c>
      <c r="E1042" s="139" t="s">
        <v>685</v>
      </c>
      <c r="F1042" s="45">
        <v>3500</v>
      </c>
    </row>
    <row r="1043" spans="1:6" ht="15">
      <c r="A1043" s="138"/>
      <c r="B1043" s="108"/>
      <c r="C1043" s="139"/>
      <c r="D1043" s="139"/>
      <c r="E1043" s="139"/>
      <c r="F1043" s="45"/>
    </row>
    <row r="1044" spans="1:6" ht="15">
      <c r="A1044" s="138"/>
      <c r="B1044" s="108"/>
      <c r="C1044" s="18"/>
      <c r="D1044" s="139"/>
      <c r="E1044" s="18"/>
      <c r="F1044" s="52">
        <f>SUM(F982:F1043)</f>
        <v>642114.02</v>
      </c>
    </row>
    <row r="1045" spans="1:6" ht="57">
      <c r="A1045" s="138">
        <v>1</v>
      </c>
      <c r="B1045" s="108" t="s">
        <v>661</v>
      </c>
      <c r="C1045" s="139" t="s">
        <v>109</v>
      </c>
      <c r="D1045" s="5" t="s">
        <v>15</v>
      </c>
      <c r="E1045" s="142" t="s">
        <v>686</v>
      </c>
      <c r="F1045" s="36">
        <v>105300</v>
      </c>
    </row>
    <row r="1046" spans="1:6" ht="128.25">
      <c r="A1046" s="138">
        <v>2</v>
      </c>
      <c r="B1046" s="108" t="s">
        <v>661</v>
      </c>
      <c r="C1046" s="139" t="s">
        <v>67</v>
      </c>
      <c r="D1046" s="5" t="s">
        <v>15</v>
      </c>
      <c r="E1046" s="139" t="s">
        <v>221</v>
      </c>
      <c r="F1046" s="36">
        <v>210037.2</v>
      </c>
    </row>
    <row r="1047" spans="1:6" ht="128.25">
      <c r="A1047" s="138">
        <v>3</v>
      </c>
      <c r="B1047" s="108" t="s">
        <v>661</v>
      </c>
      <c r="C1047" s="139" t="s">
        <v>81</v>
      </c>
      <c r="D1047" s="5" t="s">
        <v>15</v>
      </c>
      <c r="E1047" s="139" t="s">
        <v>221</v>
      </c>
      <c r="F1047" s="36">
        <v>32013.3</v>
      </c>
    </row>
    <row r="1048" spans="1:6" ht="128.25">
      <c r="A1048" s="138">
        <v>4</v>
      </c>
      <c r="B1048" s="108" t="s">
        <v>661</v>
      </c>
      <c r="C1048" s="139" t="s">
        <v>315</v>
      </c>
      <c r="D1048" s="5" t="s">
        <v>15</v>
      </c>
      <c r="E1048" s="139" t="s">
        <v>221</v>
      </c>
      <c r="F1048" s="36">
        <v>16104.55</v>
      </c>
    </row>
    <row r="1049" spans="1:6" ht="128.25">
      <c r="A1049" s="138">
        <v>5</v>
      </c>
      <c r="B1049" s="108" t="s">
        <v>661</v>
      </c>
      <c r="C1049" s="139" t="s">
        <v>687</v>
      </c>
      <c r="D1049" s="5" t="s">
        <v>15</v>
      </c>
      <c r="E1049" s="139" t="s">
        <v>221</v>
      </c>
      <c r="F1049" s="36">
        <v>24034.45</v>
      </c>
    </row>
    <row r="1050" spans="1:6" ht="128.25">
      <c r="A1050" s="138">
        <v>6</v>
      </c>
      <c r="B1050" s="108" t="s">
        <v>661</v>
      </c>
      <c r="C1050" s="139" t="s">
        <v>119</v>
      </c>
      <c r="D1050" s="5" t="s">
        <v>15</v>
      </c>
      <c r="E1050" s="139" t="s">
        <v>221</v>
      </c>
      <c r="F1050" s="36">
        <v>32013.3</v>
      </c>
    </row>
    <row r="1051" spans="1:6" ht="128.25">
      <c r="A1051" s="138">
        <v>7</v>
      </c>
      <c r="B1051" s="108" t="s">
        <v>661</v>
      </c>
      <c r="C1051" s="139" t="s">
        <v>342</v>
      </c>
      <c r="D1051" s="5" t="s">
        <v>15</v>
      </c>
      <c r="E1051" s="139" t="s">
        <v>221</v>
      </c>
      <c r="F1051" s="36">
        <v>16104.55</v>
      </c>
    </row>
    <row r="1052" spans="1:6" ht="128.25">
      <c r="A1052" s="138">
        <v>8</v>
      </c>
      <c r="B1052" s="108" t="s">
        <v>661</v>
      </c>
      <c r="C1052" s="139" t="s">
        <v>80</v>
      </c>
      <c r="D1052" s="5" t="s">
        <v>15</v>
      </c>
      <c r="E1052" s="139" t="s">
        <v>221</v>
      </c>
      <c r="F1052" s="36">
        <v>28035.6</v>
      </c>
    </row>
    <row r="1053" spans="1:6" ht="128.25">
      <c r="A1053" s="138">
        <v>9</v>
      </c>
      <c r="B1053" s="108" t="s">
        <v>661</v>
      </c>
      <c r="C1053" s="139" t="s">
        <v>32</v>
      </c>
      <c r="D1053" s="5" t="s">
        <v>15</v>
      </c>
      <c r="E1053" s="139" t="s">
        <v>221</v>
      </c>
      <c r="F1053" s="36">
        <v>70043.04</v>
      </c>
    </row>
    <row r="1054" spans="1:6" ht="128.25">
      <c r="A1054" s="138">
        <v>10</v>
      </c>
      <c r="B1054" s="108" t="s">
        <v>661</v>
      </c>
      <c r="C1054" s="139" t="s">
        <v>87</v>
      </c>
      <c r="D1054" s="5" t="s">
        <v>15</v>
      </c>
      <c r="E1054" s="139" t="s">
        <v>221</v>
      </c>
      <c r="F1054" s="36">
        <v>40041.1</v>
      </c>
    </row>
    <row r="1055" spans="1:6" ht="128.25">
      <c r="A1055" s="138">
        <v>11</v>
      </c>
      <c r="B1055" s="108" t="s">
        <v>661</v>
      </c>
      <c r="C1055" s="139" t="s">
        <v>56</v>
      </c>
      <c r="D1055" s="5" t="s">
        <v>15</v>
      </c>
      <c r="E1055" s="139" t="s">
        <v>221</v>
      </c>
      <c r="F1055" s="36">
        <v>24034.45</v>
      </c>
    </row>
    <row r="1056" spans="1:6" ht="128.25">
      <c r="A1056" s="138">
        <v>12</v>
      </c>
      <c r="B1056" s="108" t="s">
        <v>661</v>
      </c>
      <c r="C1056" s="139" t="s">
        <v>39</v>
      </c>
      <c r="D1056" s="5" t="s">
        <v>15</v>
      </c>
      <c r="E1056" s="139" t="s">
        <v>221</v>
      </c>
      <c r="F1056" s="36">
        <v>14017.8</v>
      </c>
    </row>
    <row r="1057" spans="1:6" ht="128.25">
      <c r="A1057" s="138">
        <v>13</v>
      </c>
      <c r="B1057" s="108" t="s">
        <v>661</v>
      </c>
      <c r="C1057" s="139" t="s">
        <v>183</v>
      </c>
      <c r="D1057" s="5" t="s">
        <v>15</v>
      </c>
      <c r="E1057" s="139" t="s">
        <v>221</v>
      </c>
      <c r="F1057" s="36">
        <v>28035.6</v>
      </c>
    </row>
    <row r="1058" spans="1:6" ht="128.25">
      <c r="A1058" s="138">
        <v>14</v>
      </c>
      <c r="B1058" s="108" t="s">
        <v>661</v>
      </c>
      <c r="C1058" s="139" t="s">
        <v>688</v>
      </c>
      <c r="D1058" s="5" t="s">
        <v>15</v>
      </c>
      <c r="E1058" s="139" t="s">
        <v>221</v>
      </c>
      <c r="F1058" s="36">
        <v>14017.8</v>
      </c>
    </row>
    <row r="1059" spans="1:6" ht="71.25">
      <c r="A1059" s="138">
        <v>15</v>
      </c>
      <c r="B1059" s="108" t="s">
        <v>661</v>
      </c>
      <c r="C1059" s="139" t="s">
        <v>310</v>
      </c>
      <c r="D1059" s="5" t="s">
        <v>15</v>
      </c>
      <c r="E1059" s="139" t="s">
        <v>689</v>
      </c>
      <c r="F1059" s="36">
        <v>5000</v>
      </c>
    </row>
    <row r="1060" spans="1:6" ht="71.25">
      <c r="A1060" s="138">
        <v>16</v>
      </c>
      <c r="B1060" s="108" t="s">
        <v>661</v>
      </c>
      <c r="C1060" s="139" t="s">
        <v>100</v>
      </c>
      <c r="D1060" s="5" t="s">
        <v>15</v>
      </c>
      <c r="E1060" s="139" t="s">
        <v>690</v>
      </c>
      <c r="F1060" s="36">
        <v>3500</v>
      </c>
    </row>
    <row r="1061" spans="1:6" ht="71.25">
      <c r="A1061" s="138">
        <v>17</v>
      </c>
      <c r="B1061" s="108" t="s">
        <v>661</v>
      </c>
      <c r="C1061" s="139" t="s">
        <v>98</v>
      </c>
      <c r="D1061" s="5" t="s">
        <v>15</v>
      </c>
      <c r="E1061" s="139" t="s">
        <v>690</v>
      </c>
      <c r="F1061" s="36">
        <v>14000</v>
      </c>
    </row>
    <row r="1062" spans="1:6" ht="71.25">
      <c r="A1062" s="138">
        <v>18</v>
      </c>
      <c r="B1062" s="108" t="s">
        <v>661</v>
      </c>
      <c r="C1062" s="139" t="s">
        <v>402</v>
      </c>
      <c r="D1062" s="5" t="s">
        <v>15</v>
      </c>
      <c r="E1062" s="139" t="s">
        <v>690</v>
      </c>
      <c r="F1062" s="36">
        <v>7000</v>
      </c>
    </row>
    <row r="1063" spans="1:6" ht="71.25">
      <c r="A1063" s="138">
        <v>19</v>
      </c>
      <c r="B1063" s="108" t="s">
        <v>661</v>
      </c>
      <c r="C1063" s="139" t="s">
        <v>186</v>
      </c>
      <c r="D1063" s="5" t="s">
        <v>15</v>
      </c>
      <c r="E1063" s="139" t="s">
        <v>690</v>
      </c>
      <c r="F1063" s="36">
        <v>7000</v>
      </c>
    </row>
    <row r="1064" spans="1:6" ht="71.25">
      <c r="A1064" s="138">
        <v>20</v>
      </c>
      <c r="B1064" s="108" t="s">
        <v>661</v>
      </c>
      <c r="C1064" s="139" t="s">
        <v>104</v>
      </c>
      <c r="D1064" s="5" t="s">
        <v>15</v>
      </c>
      <c r="E1064" s="139" t="s">
        <v>690</v>
      </c>
      <c r="F1064" s="36">
        <v>7000</v>
      </c>
    </row>
    <row r="1065" spans="1:6" ht="71.25">
      <c r="A1065" s="138">
        <v>21</v>
      </c>
      <c r="B1065" s="108" t="s">
        <v>661</v>
      </c>
      <c r="C1065" s="139" t="s">
        <v>691</v>
      </c>
      <c r="D1065" s="5" t="s">
        <v>15</v>
      </c>
      <c r="E1065" s="139" t="s">
        <v>690</v>
      </c>
      <c r="F1065" s="36">
        <v>7000</v>
      </c>
    </row>
    <row r="1066" spans="1:6" ht="71.25">
      <c r="A1066" s="138">
        <v>22</v>
      </c>
      <c r="B1066" s="108" t="s">
        <v>661</v>
      </c>
      <c r="C1066" s="139" t="s">
        <v>692</v>
      </c>
      <c r="D1066" s="5" t="s">
        <v>15</v>
      </c>
      <c r="E1066" s="139" t="s">
        <v>690</v>
      </c>
      <c r="F1066" s="36">
        <v>7000</v>
      </c>
    </row>
    <row r="1067" spans="1:6" ht="71.25">
      <c r="A1067" s="138">
        <v>23</v>
      </c>
      <c r="B1067" s="108" t="s">
        <v>661</v>
      </c>
      <c r="C1067" s="139" t="s">
        <v>320</v>
      </c>
      <c r="D1067" s="5" t="s">
        <v>15</v>
      </c>
      <c r="E1067" s="139" t="s">
        <v>690</v>
      </c>
      <c r="F1067" s="36">
        <v>3500</v>
      </c>
    </row>
    <row r="1068" spans="1:6" ht="15">
      <c r="A1068" s="138"/>
      <c r="B1068" s="108"/>
      <c r="C1068" s="139"/>
      <c r="D1068" s="99"/>
      <c r="E1068" s="18"/>
      <c r="F1068" s="52"/>
    </row>
    <row r="1069" spans="1:6" ht="15">
      <c r="A1069" s="138"/>
      <c r="B1069" s="108"/>
      <c r="C1069" s="55"/>
      <c r="D1069" s="139"/>
      <c r="E1069" s="18"/>
      <c r="F1069" s="52">
        <f>SUM(F1045:F1068)</f>
        <v>714832.74</v>
      </c>
    </row>
    <row r="1070" spans="1:6" ht="57">
      <c r="A1070" s="148">
        <v>1</v>
      </c>
      <c r="B1070" s="123" t="s">
        <v>661</v>
      </c>
      <c r="C1070" s="139" t="s">
        <v>121</v>
      </c>
      <c r="D1070" s="5" t="s">
        <v>15</v>
      </c>
      <c r="E1070" s="139" t="s">
        <v>693</v>
      </c>
      <c r="F1070" s="45">
        <v>10000</v>
      </c>
    </row>
    <row r="1071" spans="1:6" ht="57">
      <c r="A1071" s="138"/>
      <c r="B1071" s="123" t="s">
        <v>661</v>
      </c>
      <c r="C1071" s="35" t="s">
        <v>364</v>
      </c>
      <c r="D1071" s="5" t="s">
        <v>15</v>
      </c>
      <c r="E1071" s="139" t="s">
        <v>694</v>
      </c>
      <c r="F1071" s="45">
        <v>9000</v>
      </c>
    </row>
    <row r="1072" spans="1:6" ht="57">
      <c r="A1072" s="138"/>
      <c r="B1072" s="123" t="s">
        <v>661</v>
      </c>
      <c r="C1072" s="35" t="s">
        <v>666</v>
      </c>
      <c r="D1072" s="5" t="s">
        <v>15</v>
      </c>
      <c r="E1072" s="139" t="s">
        <v>695</v>
      </c>
      <c r="F1072" s="45">
        <v>9000</v>
      </c>
    </row>
    <row r="1073" spans="1:6" ht="15">
      <c r="A1073" s="138"/>
      <c r="B1073" s="108"/>
      <c r="C1073" s="144"/>
      <c r="D1073" s="139"/>
      <c r="E1073" s="18"/>
      <c r="F1073" s="52"/>
    </row>
    <row r="1074" spans="1:6" ht="15">
      <c r="A1074" s="138"/>
      <c r="B1074" s="108"/>
      <c r="C1074" s="18"/>
      <c r="D1074" s="139"/>
      <c r="E1074" s="18"/>
      <c r="F1074" s="52">
        <f>SUM(F1070:F1073)</f>
        <v>28000</v>
      </c>
    </row>
    <row r="1075" spans="1:6" ht="85.5">
      <c r="A1075" s="138">
        <v>1</v>
      </c>
      <c r="B1075" s="108" t="s">
        <v>661</v>
      </c>
      <c r="C1075" s="139" t="s">
        <v>56</v>
      </c>
      <c r="D1075" s="5" t="s">
        <v>15</v>
      </c>
      <c r="E1075" s="139" t="s">
        <v>696</v>
      </c>
      <c r="F1075" s="45">
        <v>17640</v>
      </c>
    </row>
    <row r="1076" spans="1:6" ht="85.5">
      <c r="A1076" s="138">
        <v>2</v>
      </c>
      <c r="B1076" s="108" t="s">
        <v>661</v>
      </c>
      <c r="C1076" s="139" t="s">
        <v>14</v>
      </c>
      <c r="D1076" s="5" t="s">
        <v>15</v>
      </c>
      <c r="E1076" s="139" t="s">
        <v>696</v>
      </c>
      <c r="F1076" s="45">
        <v>19763.94</v>
      </c>
    </row>
    <row r="1077" spans="1:6" ht="15">
      <c r="A1077" s="138"/>
      <c r="B1077" s="108"/>
      <c r="C1077" s="55"/>
      <c r="D1077" s="139"/>
      <c r="E1077" s="18"/>
      <c r="F1077" s="52">
        <f>SUM(F1075:F1076)</f>
        <v>37403.94</v>
      </c>
    </row>
    <row r="1078" spans="1:6" ht="57">
      <c r="A1078" s="138">
        <v>1</v>
      </c>
      <c r="B1078" s="108" t="s">
        <v>661</v>
      </c>
      <c r="C1078" s="143" t="s">
        <v>84</v>
      </c>
      <c r="D1078" s="5" t="s">
        <v>15</v>
      </c>
      <c r="E1078" s="139" t="s">
        <v>697</v>
      </c>
      <c r="F1078" s="45">
        <v>53795.4</v>
      </c>
    </row>
    <row r="1079" spans="1:6" ht="57">
      <c r="A1079" s="138">
        <v>2</v>
      </c>
      <c r="B1079" s="108" t="s">
        <v>661</v>
      </c>
      <c r="C1079" s="143" t="s">
        <v>39</v>
      </c>
      <c r="D1079" s="5" t="s">
        <v>15</v>
      </c>
      <c r="E1079" s="139" t="s">
        <v>697</v>
      </c>
      <c r="F1079" s="45">
        <v>10078.4</v>
      </c>
    </row>
    <row r="1080" spans="1:6" ht="57">
      <c r="A1080" s="138">
        <v>3</v>
      </c>
      <c r="B1080" s="108" t="s">
        <v>661</v>
      </c>
      <c r="C1080" s="143" t="s">
        <v>234</v>
      </c>
      <c r="D1080" s="5" t="s">
        <v>15</v>
      </c>
      <c r="E1080" s="139" t="s">
        <v>697</v>
      </c>
      <c r="F1080" s="45">
        <v>31660.56</v>
      </c>
    </row>
    <row r="1081" spans="1:6" ht="57">
      <c r="A1081" s="138">
        <v>4</v>
      </c>
      <c r="B1081" s="108" t="s">
        <v>661</v>
      </c>
      <c r="C1081" s="143" t="s">
        <v>180</v>
      </c>
      <c r="D1081" s="5" t="s">
        <v>15</v>
      </c>
      <c r="E1081" s="139" t="s">
        <v>698</v>
      </c>
      <c r="F1081" s="45">
        <v>31660.56</v>
      </c>
    </row>
    <row r="1082" spans="1:6" ht="57">
      <c r="A1082" s="138">
        <v>5</v>
      </c>
      <c r="B1082" s="108" t="s">
        <v>661</v>
      </c>
      <c r="C1082" s="143" t="s">
        <v>213</v>
      </c>
      <c r="D1082" s="5" t="s">
        <v>15</v>
      </c>
      <c r="E1082" s="139" t="s">
        <v>697</v>
      </c>
      <c r="F1082" s="45">
        <v>54844.36</v>
      </c>
    </row>
    <row r="1083" spans="1:6" ht="57">
      <c r="A1083" s="138">
        <v>6</v>
      </c>
      <c r="B1083" s="108" t="s">
        <v>661</v>
      </c>
      <c r="C1083" s="143" t="s">
        <v>136</v>
      </c>
      <c r="D1083" s="5" t="s">
        <v>15</v>
      </c>
      <c r="E1083" s="139" t="s">
        <v>697</v>
      </c>
      <c r="F1083" s="45">
        <v>12783.74</v>
      </c>
    </row>
    <row r="1084" spans="1:6" ht="15">
      <c r="A1084" s="138"/>
      <c r="B1084" s="108"/>
      <c r="C1084" s="143"/>
      <c r="D1084" s="139"/>
      <c r="E1084" s="139"/>
      <c r="F1084" s="45"/>
    </row>
    <row r="1085" spans="1:6" ht="15">
      <c r="A1085" s="138"/>
      <c r="B1085" s="108"/>
      <c r="C1085" s="59"/>
      <c r="D1085" s="139"/>
      <c r="E1085" s="18"/>
      <c r="F1085" s="52">
        <f>SUM(F1078:F1084)</f>
        <v>194823.02</v>
      </c>
    </row>
    <row r="1086" spans="1:6" ht="57">
      <c r="A1086" s="138">
        <v>1</v>
      </c>
      <c r="B1086" s="108" t="s">
        <v>661</v>
      </c>
      <c r="C1086" s="117" t="s">
        <v>699</v>
      </c>
      <c r="D1086" s="5" t="s">
        <v>15</v>
      </c>
      <c r="E1086" s="139" t="s">
        <v>251</v>
      </c>
      <c r="F1086" s="45">
        <v>16362</v>
      </c>
    </row>
    <row r="1087" spans="1:6" ht="57">
      <c r="A1087" s="138">
        <v>2</v>
      </c>
      <c r="B1087" s="108" t="s">
        <v>661</v>
      </c>
      <c r="C1087" s="117" t="s">
        <v>376</v>
      </c>
      <c r="D1087" s="5" t="s">
        <v>15</v>
      </c>
      <c r="E1087" s="139" t="s">
        <v>251</v>
      </c>
      <c r="F1087" s="45">
        <v>15134</v>
      </c>
    </row>
    <row r="1088" spans="1:6" ht="57">
      <c r="A1088" s="138">
        <v>3</v>
      </c>
      <c r="B1088" s="108" t="s">
        <v>661</v>
      </c>
      <c r="C1088" s="117" t="s">
        <v>318</v>
      </c>
      <c r="D1088" s="5" t="s">
        <v>15</v>
      </c>
      <c r="E1088" s="139" t="s">
        <v>391</v>
      </c>
      <c r="F1088" s="45">
        <v>15339</v>
      </c>
    </row>
    <row r="1089" spans="1:6" ht="57">
      <c r="A1089" s="138">
        <v>4</v>
      </c>
      <c r="B1089" s="108" t="s">
        <v>661</v>
      </c>
      <c r="C1089" s="117" t="s">
        <v>135</v>
      </c>
      <c r="D1089" s="5" t="s">
        <v>15</v>
      </c>
      <c r="E1089" s="139" t="s">
        <v>354</v>
      </c>
      <c r="F1089" s="45">
        <v>16362</v>
      </c>
    </row>
    <row r="1090" spans="1:6" ht="71.25">
      <c r="A1090" s="138">
        <v>5</v>
      </c>
      <c r="B1090" s="108" t="s">
        <v>661</v>
      </c>
      <c r="C1090" s="117" t="s">
        <v>126</v>
      </c>
      <c r="D1090" s="5" t="s">
        <v>15</v>
      </c>
      <c r="E1090" s="139" t="s">
        <v>700</v>
      </c>
      <c r="F1090" s="45">
        <v>43155</v>
      </c>
    </row>
    <row r="1091" spans="1:6" ht="15">
      <c r="A1091" s="138"/>
      <c r="B1091" s="108"/>
      <c r="C1091" s="117"/>
      <c r="D1091" s="5"/>
      <c r="E1091" s="139"/>
      <c r="F1091" s="45"/>
    </row>
    <row r="1092" spans="1:6" ht="15">
      <c r="A1092" s="138"/>
      <c r="B1092" s="108"/>
      <c r="C1092" s="55"/>
      <c r="D1092" s="139"/>
      <c r="E1092" s="18"/>
      <c r="F1092" s="52">
        <f>SUM(F1086:F1091)</f>
        <v>106352</v>
      </c>
    </row>
    <row r="1093" spans="1:6" ht="42.75">
      <c r="A1093" s="138">
        <v>1</v>
      </c>
      <c r="B1093" s="108" t="s">
        <v>661</v>
      </c>
      <c r="C1093" s="117" t="s">
        <v>187</v>
      </c>
      <c r="D1093" s="5" t="s">
        <v>15</v>
      </c>
      <c r="E1093" s="117" t="s">
        <v>701</v>
      </c>
      <c r="F1093" s="45">
        <v>820</v>
      </c>
    </row>
    <row r="1094" spans="1:6" ht="15">
      <c r="A1094" s="138"/>
      <c r="B1094" s="108"/>
      <c r="C1094" s="135"/>
      <c r="D1094" s="5"/>
      <c r="E1094" s="18"/>
      <c r="F1094" s="52">
        <f>SUM(F1093)</f>
        <v>820</v>
      </c>
    </row>
    <row r="1095" spans="1:6" ht="30">
      <c r="A1095" s="53"/>
      <c r="B1095" s="53"/>
      <c r="C1095" s="135" t="s">
        <v>48</v>
      </c>
      <c r="D1095" s="99"/>
      <c r="E1095" s="53"/>
      <c r="F1095" s="52">
        <f>F953+F974+F977+F981+F1044+F1069+F1074+F1077+F1085+F1092+F1094</f>
        <v>2461921.55</v>
      </c>
    </row>
    <row r="1096" spans="1:6" ht="15">
      <c r="A1096" s="12"/>
      <c r="B1096" s="12"/>
      <c r="C1096" s="137"/>
      <c r="D1096" s="118"/>
      <c r="E1096" s="12"/>
      <c r="F1096" s="54"/>
    </row>
    <row r="1097" spans="1:6" ht="15">
      <c r="A1097" s="10"/>
      <c r="B1097" s="10"/>
      <c r="C1097" s="8"/>
      <c r="D1097" s="8"/>
      <c r="E1097" s="11" t="s">
        <v>0</v>
      </c>
      <c r="F1097" s="10"/>
    </row>
    <row r="1098" spans="1:6" ht="15">
      <c r="A1098" s="173" t="s">
        <v>702</v>
      </c>
      <c r="B1098" s="173"/>
      <c r="C1098" s="173"/>
      <c r="D1098" s="173"/>
      <c r="E1098" s="173"/>
      <c r="F1098" s="173"/>
    </row>
    <row r="1099" spans="1:6" ht="15">
      <c r="A1099" s="174"/>
      <c r="B1099" s="174"/>
      <c r="C1099" s="174"/>
      <c r="D1099" s="174"/>
      <c r="E1099" s="174"/>
      <c r="F1099" s="174"/>
    </row>
    <row r="1100" spans="1:6" ht="15">
      <c r="A1100" s="14" t="s">
        <v>3</v>
      </c>
      <c r="B1100" s="1" t="s">
        <v>262</v>
      </c>
      <c r="C1100" s="163" t="s">
        <v>9</v>
      </c>
      <c r="D1100" s="14" t="s">
        <v>4</v>
      </c>
      <c r="E1100" s="166" t="s">
        <v>5</v>
      </c>
      <c r="F1100" s="1" t="s">
        <v>6</v>
      </c>
    </row>
    <row r="1101" spans="1:6" ht="15">
      <c r="A1101" s="16" t="s">
        <v>8</v>
      </c>
      <c r="B1101" s="2" t="s">
        <v>263</v>
      </c>
      <c r="C1101" s="164"/>
      <c r="D1101" s="2" t="s">
        <v>10</v>
      </c>
      <c r="E1101" s="167"/>
      <c r="F1101" s="3" t="s">
        <v>11</v>
      </c>
    </row>
    <row r="1102" spans="1:6" ht="15">
      <c r="A1102" s="17"/>
      <c r="B1102" s="3" t="s">
        <v>264</v>
      </c>
      <c r="C1102" s="165"/>
      <c r="D1102" s="17"/>
      <c r="E1102" s="168"/>
      <c r="F1102" s="138" t="s">
        <v>13</v>
      </c>
    </row>
    <row r="1103" spans="1:6" ht="85.5">
      <c r="A1103" s="138">
        <v>1</v>
      </c>
      <c r="B1103" s="108" t="s">
        <v>661</v>
      </c>
      <c r="C1103" s="139" t="s">
        <v>110</v>
      </c>
      <c r="D1103" s="5" t="s">
        <v>15</v>
      </c>
      <c r="E1103" s="139" t="s">
        <v>255</v>
      </c>
      <c r="F1103" s="45">
        <v>16000</v>
      </c>
    </row>
    <row r="1104" spans="1:6" ht="85.5">
      <c r="A1104" s="138">
        <v>2</v>
      </c>
      <c r="B1104" s="108" t="s">
        <v>661</v>
      </c>
      <c r="C1104" s="139" t="s">
        <v>332</v>
      </c>
      <c r="D1104" s="5" t="s">
        <v>15</v>
      </c>
      <c r="E1104" s="139" t="s">
        <v>255</v>
      </c>
      <c r="F1104" s="45">
        <v>12000</v>
      </c>
    </row>
    <row r="1105" spans="1:6" ht="85.5">
      <c r="A1105" s="138">
        <v>3</v>
      </c>
      <c r="B1105" s="108" t="s">
        <v>661</v>
      </c>
      <c r="C1105" s="139" t="s">
        <v>164</v>
      </c>
      <c r="D1105" s="5" t="s">
        <v>15</v>
      </c>
      <c r="E1105" s="139" t="s">
        <v>255</v>
      </c>
      <c r="F1105" s="45">
        <v>8000</v>
      </c>
    </row>
    <row r="1106" spans="1:6" ht="85.5">
      <c r="A1106" s="138">
        <v>4</v>
      </c>
      <c r="B1106" s="108" t="s">
        <v>661</v>
      </c>
      <c r="C1106" s="139" t="s">
        <v>64</v>
      </c>
      <c r="D1106" s="5" t="s">
        <v>15</v>
      </c>
      <c r="E1106" s="139" t="s">
        <v>255</v>
      </c>
      <c r="F1106" s="45">
        <v>24000</v>
      </c>
    </row>
    <row r="1107" spans="1:6" ht="85.5">
      <c r="A1107" s="138">
        <v>5</v>
      </c>
      <c r="B1107" s="108" t="s">
        <v>661</v>
      </c>
      <c r="C1107" s="139" t="s">
        <v>153</v>
      </c>
      <c r="D1107" s="5" t="s">
        <v>15</v>
      </c>
      <c r="E1107" s="139" t="s">
        <v>255</v>
      </c>
      <c r="F1107" s="45">
        <v>42000</v>
      </c>
    </row>
    <row r="1108" spans="1:6" ht="85.5">
      <c r="A1108" s="138">
        <v>6</v>
      </c>
      <c r="B1108" s="108" t="s">
        <v>661</v>
      </c>
      <c r="C1108" s="139" t="s">
        <v>492</v>
      </c>
      <c r="D1108" s="5" t="s">
        <v>15</v>
      </c>
      <c r="E1108" s="139" t="s">
        <v>255</v>
      </c>
      <c r="F1108" s="45">
        <v>12000</v>
      </c>
    </row>
    <row r="1109" spans="1:6" ht="85.5">
      <c r="A1109" s="138">
        <v>7</v>
      </c>
      <c r="B1109" s="108" t="s">
        <v>661</v>
      </c>
      <c r="C1109" s="139" t="s">
        <v>179</v>
      </c>
      <c r="D1109" s="5" t="s">
        <v>15</v>
      </c>
      <c r="E1109" s="139" t="s">
        <v>255</v>
      </c>
      <c r="F1109" s="45">
        <v>27000</v>
      </c>
    </row>
    <row r="1110" spans="1:6" ht="85.5">
      <c r="A1110" s="138">
        <v>8</v>
      </c>
      <c r="B1110" s="108" t="s">
        <v>661</v>
      </c>
      <c r="C1110" s="139" t="s">
        <v>54</v>
      </c>
      <c r="D1110" s="5" t="s">
        <v>15</v>
      </c>
      <c r="E1110" s="139" t="s">
        <v>255</v>
      </c>
      <c r="F1110" s="45">
        <v>6000</v>
      </c>
    </row>
    <row r="1111" spans="1:6" ht="85.5">
      <c r="A1111" s="138">
        <v>9</v>
      </c>
      <c r="B1111" s="108" t="s">
        <v>661</v>
      </c>
      <c r="C1111" s="139" t="s">
        <v>449</v>
      </c>
      <c r="D1111" s="5" t="s">
        <v>15</v>
      </c>
      <c r="E1111" s="139" t="s">
        <v>255</v>
      </c>
      <c r="F1111" s="45">
        <v>9000</v>
      </c>
    </row>
    <row r="1112" spans="1:6" ht="85.5">
      <c r="A1112" s="138">
        <v>10</v>
      </c>
      <c r="B1112" s="108" t="s">
        <v>661</v>
      </c>
      <c r="C1112" s="139" t="s">
        <v>462</v>
      </c>
      <c r="D1112" s="5" t="s">
        <v>15</v>
      </c>
      <c r="E1112" s="139" t="s">
        <v>255</v>
      </c>
      <c r="F1112" s="45">
        <v>112500</v>
      </c>
    </row>
    <row r="1113" spans="1:6" ht="85.5">
      <c r="A1113" s="138">
        <v>11</v>
      </c>
      <c r="B1113" s="108" t="s">
        <v>661</v>
      </c>
      <c r="C1113" s="139" t="s">
        <v>65</v>
      </c>
      <c r="D1113" s="5" t="s">
        <v>15</v>
      </c>
      <c r="E1113" s="139" t="s">
        <v>255</v>
      </c>
      <c r="F1113" s="45">
        <v>49500</v>
      </c>
    </row>
    <row r="1114" spans="1:6" ht="85.5">
      <c r="A1114" s="138">
        <v>12</v>
      </c>
      <c r="B1114" s="108" t="s">
        <v>661</v>
      </c>
      <c r="C1114" s="139" t="s">
        <v>137</v>
      </c>
      <c r="D1114" s="5" t="s">
        <v>15</v>
      </c>
      <c r="E1114" s="139" t="s">
        <v>255</v>
      </c>
      <c r="F1114" s="45">
        <v>35000</v>
      </c>
    </row>
    <row r="1115" spans="1:6" ht="85.5">
      <c r="A1115" s="138">
        <v>13</v>
      </c>
      <c r="B1115" s="108" t="s">
        <v>661</v>
      </c>
      <c r="C1115" s="139" t="s">
        <v>439</v>
      </c>
      <c r="D1115" s="5" t="s">
        <v>15</v>
      </c>
      <c r="E1115" s="139" t="s">
        <v>255</v>
      </c>
      <c r="F1115" s="45">
        <v>12000</v>
      </c>
    </row>
    <row r="1116" spans="1:6" ht="85.5">
      <c r="A1116" s="138">
        <v>14</v>
      </c>
      <c r="B1116" s="108" t="s">
        <v>661</v>
      </c>
      <c r="C1116" s="139" t="s">
        <v>384</v>
      </c>
      <c r="D1116" s="5" t="s">
        <v>15</v>
      </c>
      <c r="E1116" s="139" t="s">
        <v>255</v>
      </c>
      <c r="F1116" s="45">
        <v>99000</v>
      </c>
    </row>
    <row r="1117" spans="1:6" ht="85.5">
      <c r="A1117" s="138">
        <v>15</v>
      </c>
      <c r="B1117" s="108" t="s">
        <v>661</v>
      </c>
      <c r="C1117" s="139" t="s">
        <v>107</v>
      </c>
      <c r="D1117" s="5" t="s">
        <v>15</v>
      </c>
      <c r="E1117" s="139" t="s">
        <v>255</v>
      </c>
      <c r="F1117" s="45">
        <v>14000</v>
      </c>
    </row>
    <row r="1118" spans="1:6" ht="15">
      <c r="A1118" s="138"/>
      <c r="B1118" s="108"/>
      <c r="C1118" s="139"/>
      <c r="D1118" s="5"/>
      <c r="E1118" s="139"/>
      <c r="F1118" s="52"/>
    </row>
    <row r="1119" spans="1:6" ht="15">
      <c r="A1119" s="138"/>
      <c r="B1119" s="108"/>
      <c r="C1119" s="59"/>
      <c r="D1119" s="5"/>
      <c r="E1119" s="139"/>
      <c r="F1119" s="52">
        <f>SUM(F1103:F1118)</f>
        <v>478000</v>
      </c>
    </row>
    <row r="1120" spans="1:6" ht="71.25">
      <c r="A1120" s="138">
        <v>1</v>
      </c>
      <c r="B1120" s="108" t="s">
        <v>661</v>
      </c>
      <c r="C1120" s="139" t="s">
        <v>586</v>
      </c>
      <c r="D1120" s="5" t="s">
        <v>15</v>
      </c>
      <c r="E1120" s="139" t="s">
        <v>690</v>
      </c>
      <c r="F1120" s="45">
        <v>3500</v>
      </c>
    </row>
    <row r="1121" spans="1:6" ht="15">
      <c r="A1121" s="138"/>
      <c r="B1121" s="108"/>
      <c r="C1121" s="59"/>
      <c r="D1121" s="5"/>
      <c r="E1121" s="139"/>
      <c r="F1121" s="52"/>
    </row>
    <row r="1122" spans="1:6" ht="15">
      <c r="A1122" s="138"/>
      <c r="B1122" s="108"/>
      <c r="C1122" s="55"/>
      <c r="D1122" s="5"/>
      <c r="E1122" s="139"/>
      <c r="F1122" s="52">
        <f>SUM(F1120:F1121)</f>
        <v>3500</v>
      </c>
    </row>
    <row r="1123" spans="1:6" ht="156.75">
      <c r="A1123" s="138">
        <v>1</v>
      </c>
      <c r="B1123" s="108" t="s">
        <v>661</v>
      </c>
      <c r="C1123" s="35" t="s">
        <v>481</v>
      </c>
      <c r="D1123" s="5" t="s">
        <v>15</v>
      </c>
      <c r="E1123" s="139" t="s">
        <v>703</v>
      </c>
      <c r="F1123" s="45">
        <v>22500</v>
      </c>
    </row>
    <row r="1124" spans="1:6" ht="114">
      <c r="A1124" s="138">
        <v>2</v>
      </c>
      <c r="B1124" s="108" t="s">
        <v>661</v>
      </c>
      <c r="C1124" s="35" t="s">
        <v>447</v>
      </c>
      <c r="D1124" s="5" t="s">
        <v>15</v>
      </c>
      <c r="E1124" s="139" t="s">
        <v>704</v>
      </c>
      <c r="F1124" s="45">
        <v>3500</v>
      </c>
    </row>
    <row r="1125" spans="1:6" ht="128.25">
      <c r="A1125" s="138">
        <v>3</v>
      </c>
      <c r="B1125" s="108" t="s">
        <v>661</v>
      </c>
      <c r="C1125" s="35" t="s">
        <v>705</v>
      </c>
      <c r="D1125" s="5" t="s">
        <v>15</v>
      </c>
      <c r="E1125" s="139" t="s">
        <v>706</v>
      </c>
      <c r="F1125" s="45">
        <v>3500</v>
      </c>
    </row>
    <row r="1126" spans="1:6" ht="114">
      <c r="A1126" s="138">
        <v>4</v>
      </c>
      <c r="B1126" s="108" t="s">
        <v>661</v>
      </c>
      <c r="C1126" s="35" t="s">
        <v>272</v>
      </c>
      <c r="D1126" s="5" t="s">
        <v>15</v>
      </c>
      <c r="E1126" s="139" t="s">
        <v>704</v>
      </c>
      <c r="F1126" s="45">
        <v>3500</v>
      </c>
    </row>
    <row r="1127" spans="1:6" ht="114">
      <c r="A1127" s="138">
        <v>5</v>
      </c>
      <c r="B1127" s="108" t="s">
        <v>661</v>
      </c>
      <c r="C1127" s="35" t="s">
        <v>64</v>
      </c>
      <c r="D1127" s="5" t="s">
        <v>15</v>
      </c>
      <c r="E1127" s="139" t="s">
        <v>707</v>
      </c>
      <c r="F1127" s="45">
        <v>7000</v>
      </c>
    </row>
    <row r="1128" spans="1:6" ht="114">
      <c r="A1128" s="138">
        <v>6</v>
      </c>
      <c r="B1128" s="108" t="s">
        <v>661</v>
      </c>
      <c r="C1128" s="35" t="s">
        <v>461</v>
      </c>
      <c r="D1128" s="5" t="s">
        <v>15</v>
      </c>
      <c r="E1128" s="139" t="s">
        <v>708</v>
      </c>
      <c r="F1128" s="45">
        <v>7500</v>
      </c>
    </row>
    <row r="1129" spans="1:6" ht="85.5">
      <c r="A1129" s="138">
        <v>7</v>
      </c>
      <c r="B1129" s="108" t="s">
        <v>661</v>
      </c>
      <c r="C1129" s="35" t="s">
        <v>169</v>
      </c>
      <c r="D1129" s="5" t="s">
        <v>15</v>
      </c>
      <c r="E1129" s="139" t="s">
        <v>709</v>
      </c>
      <c r="F1129" s="45">
        <v>22500</v>
      </c>
    </row>
    <row r="1130" spans="1:6" ht="114">
      <c r="A1130" s="138">
        <v>8</v>
      </c>
      <c r="B1130" s="108" t="s">
        <v>661</v>
      </c>
      <c r="C1130" s="35" t="s">
        <v>65</v>
      </c>
      <c r="D1130" s="5" t="s">
        <v>15</v>
      </c>
      <c r="E1130" s="139" t="s">
        <v>704</v>
      </c>
      <c r="F1130" s="45">
        <v>3500</v>
      </c>
    </row>
    <row r="1131" spans="1:6" ht="114">
      <c r="A1131" s="138">
        <v>9</v>
      </c>
      <c r="B1131" s="108" t="s">
        <v>661</v>
      </c>
      <c r="C1131" s="35" t="s">
        <v>710</v>
      </c>
      <c r="D1131" s="5" t="s">
        <v>15</v>
      </c>
      <c r="E1131" s="139" t="s">
        <v>704</v>
      </c>
      <c r="F1131" s="45">
        <v>3500</v>
      </c>
    </row>
    <row r="1132" spans="1:6" ht="114">
      <c r="A1132" s="138">
        <v>10</v>
      </c>
      <c r="B1132" s="108" t="s">
        <v>661</v>
      </c>
      <c r="C1132" s="35" t="s">
        <v>461</v>
      </c>
      <c r="D1132" s="5" t="s">
        <v>15</v>
      </c>
      <c r="E1132" s="139" t="s">
        <v>704</v>
      </c>
      <c r="F1132" s="45">
        <v>3500</v>
      </c>
    </row>
    <row r="1133" spans="1:6" ht="114">
      <c r="A1133" s="138">
        <v>11</v>
      </c>
      <c r="B1133" s="108" t="s">
        <v>661</v>
      </c>
      <c r="C1133" s="35" t="s">
        <v>490</v>
      </c>
      <c r="D1133" s="5" t="s">
        <v>15</v>
      </c>
      <c r="E1133" s="139" t="s">
        <v>704</v>
      </c>
      <c r="F1133" s="45">
        <v>3500</v>
      </c>
    </row>
    <row r="1134" spans="1:6" ht="114">
      <c r="A1134" s="138">
        <v>12</v>
      </c>
      <c r="B1134" s="108" t="s">
        <v>661</v>
      </c>
      <c r="C1134" s="35" t="s">
        <v>711</v>
      </c>
      <c r="D1134" s="5" t="s">
        <v>15</v>
      </c>
      <c r="E1134" s="139" t="s">
        <v>704</v>
      </c>
      <c r="F1134" s="45">
        <v>3500</v>
      </c>
    </row>
    <row r="1135" spans="1:6" ht="114">
      <c r="A1135" s="138">
        <v>13</v>
      </c>
      <c r="B1135" s="108" t="s">
        <v>661</v>
      </c>
      <c r="C1135" s="35" t="s">
        <v>169</v>
      </c>
      <c r="D1135" s="5" t="s">
        <v>15</v>
      </c>
      <c r="E1135" s="139" t="s">
        <v>704</v>
      </c>
      <c r="F1135" s="45">
        <v>3500</v>
      </c>
    </row>
    <row r="1136" spans="1:6" ht="114">
      <c r="A1136" s="138">
        <v>14</v>
      </c>
      <c r="B1136" s="108" t="s">
        <v>661</v>
      </c>
      <c r="C1136" s="35" t="s">
        <v>467</v>
      </c>
      <c r="D1136" s="5" t="s">
        <v>15</v>
      </c>
      <c r="E1136" s="139" t="s">
        <v>704</v>
      </c>
      <c r="F1136" s="45">
        <v>3500</v>
      </c>
    </row>
    <row r="1137" spans="1:6" ht="15">
      <c r="A1137" s="138"/>
      <c r="B1137" s="108"/>
      <c r="C1137" s="55"/>
      <c r="D1137" s="5"/>
      <c r="E1137" s="139"/>
      <c r="F1137" s="52"/>
    </row>
    <row r="1138" spans="1:6" ht="15">
      <c r="A1138" s="138"/>
      <c r="B1138" s="108"/>
      <c r="C1138" s="18"/>
      <c r="D1138" s="5"/>
      <c r="E1138" s="139"/>
      <c r="F1138" s="52">
        <f>SUM(F1123:F1137)</f>
        <v>94500</v>
      </c>
    </row>
    <row r="1139" spans="1:6" ht="57">
      <c r="A1139" s="138">
        <v>1</v>
      </c>
      <c r="B1139" s="108" t="s">
        <v>661</v>
      </c>
      <c r="C1139" s="35" t="s">
        <v>712</v>
      </c>
      <c r="D1139" s="5" t="s">
        <v>15</v>
      </c>
      <c r="E1139" s="139" t="s">
        <v>713</v>
      </c>
      <c r="F1139" s="45">
        <v>7000</v>
      </c>
    </row>
    <row r="1140" spans="1:6" ht="15">
      <c r="A1140" s="138"/>
      <c r="B1140" s="108"/>
      <c r="C1140" s="35"/>
      <c r="D1140" s="5"/>
      <c r="E1140" s="139"/>
      <c r="F1140" s="52"/>
    </row>
    <row r="1141" spans="1:6" ht="15">
      <c r="A1141" s="138"/>
      <c r="B1141" s="108"/>
      <c r="C1141" s="18"/>
      <c r="D1141" s="5"/>
      <c r="E1141" s="139"/>
      <c r="F1141" s="52">
        <f>SUM(F1139:F1140)</f>
        <v>7000</v>
      </c>
    </row>
    <row r="1142" spans="1:6" ht="85.5">
      <c r="A1142" s="138">
        <v>1</v>
      </c>
      <c r="B1142" s="108" t="s">
        <v>661</v>
      </c>
      <c r="C1142" s="143" t="s">
        <v>714</v>
      </c>
      <c r="D1142" s="5" t="s">
        <v>15</v>
      </c>
      <c r="E1142" s="139" t="s">
        <v>696</v>
      </c>
      <c r="F1142" s="45">
        <v>23545.17</v>
      </c>
    </row>
    <row r="1143" spans="1:6" ht="15">
      <c r="A1143" s="138"/>
      <c r="B1143" s="108"/>
      <c r="C1143" s="59"/>
      <c r="D1143" s="5"/>
      <c r="E1143" s="139"/>
      <c r="F1143" s="45"/>
    </row>
    <row r="1144" spans="1:6" ht="15">
      <c r="A1144" s="138"/>
      <c r="B1144" s="108"/>
      <c r="C1144" s="55"/>
      <c r="D1144" s="5"/>
      <c r="E1144" s="139"/>
      <c r="F1144" s="52">
        <f>SUM(F1142:F1143)</f>
        <v>23545.17</v>
      </c>
    </row>
    <row r="1145" spans="1:6" ht="99.75">
      <c r="A1145" s="138">
        <v>1</v>
      </c>
      <c r="B1145" s="108" t="s">
        <v>661</v>
      </c>
      <c r="C1145" s="139" t="s">
        <v>490</v>
      </c>
      <c r="D1145" s="5" t="s">
        <v>15</v>
      </c>
      <c r="E1145" s="139" t="s">
        <v>715</v>
      </c>
      <c r="F1145" s="45">
        <v>17493.72</v>
      </c>
    </row>
    <row r="1146" spans="1:6" ht="57">
      <c r="A1146" s="138">
        <v>2</v>
      </c>
      <c r="B1146" s="108" t="s">
        <v>661</v>
      </c>
      <c r="C1146" s="139" t="s">
        <v>256</v>
      </c>
      <c r="D1146" s="5" t="s">
        <v>15</v>
      </c>
      <c r="E1146" s="139" t="s">
        <v>697</v>
      </c>
      <c r="F1146" s="45">
        <v>8886.03</v>
      </c>
    </row>
    <row r="1147" spans="1:6" ht="15">
      <c r="A1147" s="138"/>
      <c r="B1147" s="108"/>
      <c r="C1147" s="139"/>
      <c r="D1147" s="5"/>
      <c r="E1147" s="139"/>
      <c r="F1147" s="45"/>
    </row>
    <row r="1148" spans="1:6" ht="15">
      <c r="A1148" s="138"/>
      <c r="B1148" s="108"/>
      <c r="C1148" s="18"/>
      <c r="D1148" s="5"/>
      <c r="E1148" s="139"/>
      <c r="F1148" s="52">
        <f>SUM(F1145:F1147)</f>
        <v>26379.75</v>
      </c>
    </row>
    <row r="1149" spans="1:6" ht="71.25">
      <c r="A1149" s="138">
        <v>1</v>
      </c>
      <c r="B1149" s="108" t="s">
        <v>661</v>
      </c>
      <c r="C1149" s="139" t="s">
        <v>179</v>
      </c>
      <c r="D1149" s="5" t="s">
        <v>15</v>
      </c>
      <c r="E1149" s="139" t="s">
        <v>716</v>
      </c>
      <c r="F1149" s="45">
        <v>28225</v>
      </c>
    </row>
    <row r="1150" spans="1:6" ht="15">
      <c r="A1150" s="138"/>
      <c r="B1150" s="108"/>
      <c r="C1150" s="18"/>
      <c r="D1150" s="5"/>
      <c r="E1150" s="139"/>
      <c r="F1150" s="52"/>
    </row>
    <row r="1151" spans="1:6" ht="15">
      <c r="A1151" s="138"/>
      <c r="B1151" s="108"/>
      <c r="C1151" s="59"/>
      <c r="D1151" s="5"/>
      <c r="E1151" s="139"/>
      <c r="F1151" s="52">
        <f>SUM(F1149:F1150)</f>
        <v>28225</v>
      </c>
    </row>
    <row r="1152" spans="1:6" ht="30">
      <c r="A1152" s="53"/>
      <c r="B1152" s="53"/>
      <c r="C1152" s="59" t="s">
        <v>48</v>
      </c>
      <c r="D1152" s="99"/>
      <c r="E1152" s="53"/>
      <c r="F1152" s="52">
        <f>F1119+F1122+F1138+F1141+F1144+F1148+F1151</f>
        <v>661149.92</v>
      </c>
    </row>
    <row r="1153" spans="1:6" ht="15">
      <c r="A1153" s="12"/>
      <c r="B1153" s="12"/>
      <c r="C1153" s="137"/>
      <c r="D1153" s="118"/>
      <c r="E1153" s="12"/>
      <c r="F1153" s="54"/>
    </row>
    <row r="1154" spans="1:6" ht="15">
      <c r="A1154" s="10"/>
      <c r="B1154" s="10"/>
      <c r="C1154" s="8"/>
      <c r="D1154" s="8"/>
      <c r="E1154" s="11" t="s">
        <v>0</v>
      </c>
      <c r="F1154" s="10"/>
    </row>
    <row r="1155" spans="1:6" ht="15">
      <c r="A1155" s="173" t="s">
        <v>717</v>
      </c>
      <c r="B1155" s="173"/>
      <c r="C1155" s="173"/>
      <c r="D1155" s="173"/>
      <c r="E1155" s="173"/>
      <c r="F1155" s="173"/>
    </row>
    <row r="1156" spans="1:6" ht="15">
      <c r="A1156" s="174"/>
      <c r="B1156" s="174"/>
      <c r="C1156" s="174"/>
      <c r="D1156" s="174"/>
      <c r="E1156" s="174"/>
      <c r="F1156" s="174"/>
    </row>
    <row r="1157" spans="1:6" ht="15">
      <c r="A1157" s="14" t="s">
        <v>3</v>
      </c>
      <c r="B1157" s="119" t="s">
        <v>262</v>
      </c>
      <c r="C1157" s="150"/>
      <c r="D1157" s="14" t="s">
        <v>4</v>
      </c>
      <c r="E1157" s="166" t="s">
        <v>5</v>
      </c>
      <c r="F1157" s="1" t="s">
        <v>6</v>
      </c>
    </row>
    <row r="1158" spans="1:6" ht="15">
      <c r="A1158" s="16" t="s">
        <v>8</v>
      </c>
      <c r="B1158" s="120" t="s">
        <v>263</v>
      </c>
      <c r="C1158" s="151" t="s">
        <v>9</v>
      </c>
      <c r="D1158" s="2" t="s">
        <v>10</v>
      </c>
      <c r="E1158" s="167"/>
      <c r="F1158" s="3" t="s">
        <v>11</v>
      </c>
    </row>
    <row r="1159" spans="1:6" ht="15">
      <c r="A1159" s="17"/>
      <c r="B1159" s="121" t="s">
        <v>264</v>
      </c>
      <c r="C1159" s="152"/>
      <c r="D1159" s="17"/>
      <c r="E1159" s="168"/>
      <c r="F1159" s="138" t="s">
        <v>13</v>
      </c>
    </row>
    <row r="1160" spans="1:6" ht="156.75">
      <c r="A1160" s="138">
        <v>1</v>
      </c>
      <c r="B1160" s="138" t="s">
        <v>718</v>
      </c>
      <c r="C1160" s="140" t="s">
        <v>129</v>
      </c>
      <c r="D1160" s="5" t="s">
        <v>15</v>
      </c>
      <c r="E1160" s="142" t="s">
        <v>719</v>
      </c>
      <c r="F1160" s="45">
        <v>10176</v>
      </c>
    </row>
    <row r="1161" spans="1:6" ht="156.75">
      <c r="A1161" s="138">
        <v>2</v>
      </c>
      <c r="B1161" s="138" t="s">
        <v>718</v>
      </c>
      <c r="C1161" s="140" t="s">
        <v>193</v>
      </c>
      <c r="D1161" s="5" t="s">
        <v>15</v>
      </c>
      <c r="E1161" s="142" t="s">
        <v>719</v>
      </c>
      <c r="F1161" s="45">
        <v>5472</v>
      </c>
    </row>
    <row r="1162" spans="1:6" ht="156.75">
      <c r="A1162" s="138">
        <v>3</v>
      </c>
      <c r="B1162" s="138" t="s">
        <v>718</v>
      </c>
      <c r="C1162" s="140" t="s">
        <v>304</v>
      </c>
      <c r="D1162" s="5" t="s">
        <v>15</v>
      </c>
      <c r="E1162" s="142" t="s">
        <v>719</v>
      </c>
      <c r="F1162" s="45">
        <v>10560</v>
      </c>
    </row>
    <row r="1163" spans="1:6" ht="156.75">
      <c r="A1163" s="138">
        <v>4</v>
      </c>
      <c r="B1163" s="138" t="s">
        <v>718</v>
      </c>
      <c r="C1163" s="140" t="s">
        <v>443</v>
      </c>
      <c r="D1163" s="5" t="s">
        <v>15</v>
      </c>
      <c r="E1163" s="142" t="s">
        <v>719</v>
      </c>
      <c r="F1163" s="45">
        <v>5088</v>
      </c>
    </row>
    <row r="1164" spans="1:6" ht="156.75">
      <c r="A1164" s="138">
        <v>5</v>
      </c>
      <c r="B1164" s="138" t="s">
        <v>718</v>
      </c>
      <c r="C1164" s="140" t="s">
        <v>491</v>
      </c>
      <c r="D1164" s="5" t="s">
        <v>15</v>
      </c>
      <c r="E1164" s="142" t="s">
        <v>719</v>
      </c>
      <c r="F1164" s="45">
        <v>8928</v>
      </c>
    </row>
    <row r="1165" spans="1:6" ht="156.75">
      <c r="A1165" s="138">
        <v>6</v>
      </c>
      <c r="B1165" s="138" t="s">
        <v>718</v>
      </c>
      <c r="C1165" s="140" t="s">
        <v>326</v>
      </c>
      <c r="D1165" s="5" t="s">
        <v>15</v>
      </c>
      <c r="E1165" s="142" t="s">
        <v>719</v>
      </c>
      <c r="F1165" s="45">
        <v>6720</v>
      </c>
    </row>
    <row r="1166" spans="1:6" ht="156.75">
      <c r="A1166" s="138">
        <v>7</v>
      </c>
      <c r="B1166" s="138" t="s">
        <v>718</v>
      </c>
      <c r="C1166" s="140" t="s">
        <v>459</v>
      </c>
      <c r="D1166" s="5" t="s">
        <v>15</v>
      </c>
      <c r="E1166" s="142" t="s">
        <v>719</v>
      </c>
      <c r="F1166" s="45">
        <v>3840</v>
      </c>
    </row>
    <row r="1167" spans="1:6" ht="156.75">
      <c r="A1167" s="138">
        <v>8</v>
      </c>
      <c r="B1167" s="138" t="s">
        <v>718</v>
      </c>
      <c r="C1167" s="140" t="s">
        <v>454</v>
      </c>
      <c r="D1167" s="5" t="s">
        <v>15</v>
      </c>
      <c r="E1167" s="142" t="s">
        <v>719</v>
      </c>
      <c r="F1167" s="45">
        <v>19200</v>
      </c>
    </row>
    <row r="1168" spans="1:6" ht="156.75">
      <c r="A1168" s="138">
        <v>9</v>
      </c>
      <c r="B1168" s="138" t="s">
        <v>718</v>
      </c>
      <c r="C1168" s="140" t="s">
        <v>118</v>
      </c>
      <c r="D1168" s="5" t="s">
        <v>15</v>
      </c>
      <c r="E1168" s="142" t="s">
        <v>719</v>
      </c>
      <c r="F1168" s="45">
        <v>10848</v>
      </c>
    </row>
    <row r="1169" spans="1:6" ht="156.75">
      <c r="A1169" s="138">
        <v>10</v>
      </c>
      <c r="B1169" s="138" t="s">
        <v>718</v>
      </c>
      <c r="C1169" s="140" t="s">
        <v>114</v>
      </c>
      <c r="D1169" s="5" t="s">
        <v>15</v>
      </c>
      <c r="E1169" s="142" t="s">
        <v>719</v>
      </c>
      <c r="F1169" s="45">
        <v>4320</v>
      </c>
    </row>
    <row r="1170" spans="1:6" ht="156.75">
      <c r="A1170" s="138">
        <v>11</v>
      </c>
      <c r="B1170" s="138" t="s">
        <v>718</v>
      </c>
      <c r="C1170" s="140" t="s">
        <v>481</v>
      </c>
      <c r="D1170" s="5" t="s">
        <v>15</v>
      </c>
      <c r="E1170" s="142" t="s">
        <v>719</v>
      </c>
      <c r="F1170" s="45">
        <v>3840</v>
      </c>
    </row>
    <row r="1171" spans="1:6" ht="156.75">
      <c r="A1171" s="138">
        <v>12</v>
      </c>
      <c r="B1171" s="138" t="s">
        <v>718</v>
      </c>
      <c r="C1171" s="140" t="s">
        <v>156</v>
      </c>
      <c r="D1171" s="5" t="s">
        <v>15</v>
      </c>
      <c r="E1171" s="142" t="s">
        <v>719</v>
      </c>
      <c r="F1171" s="45">
        <v>11232</v>
      </c>
    </row>
    <row r="1172" spans="1:6" ht="156.75">
      <c r="A1172" s="138">
        <v>13</v>
      </c>
      <c r="B1172" s="138" t="s">
        <v>718</v>
      </c>
      <c r="C1172" s="140" t="s">
        <v>173</v>
      </c>
      <c r="D1172" s="5" t="s">
        <v>15</v>
      </c>
      <c r="E1172" s="142" t="s">
        <v>719</v>
      </c>
      <c r="F1172" s="45">
        <v>10080</v>
      </c>
    </row>
    <row r="1173" spans="1:6" ht="156.75">
      <c r="A1173" s="138">
        <v>14</v>
      </c>
      <c r="B1173" s="138" t="s">
        <v>718</v>
      </c>
      <c r="C1173" s="140" t="s">
        <v>64</v>
      </c>
      <c r="D1173" s="5" t="s">
        <v>15</v>
      </c>
      <c r="E1173" s="142" t="s">
        <v>719</v>
      </c>
      <c r="F1173" s="45">
        <v>19680</v>
      </c>
    </row>
    <row r="1174" spans="1:6" ht="156.75">
      <c r="A1174" s="138">
        <v>15</v>
      </c>
      <c r="B1174" s="138" t="s">
        <v>718</v>
      </c>
      <c r="C1174" s="140" t="s">
        <v>187</v>
      </c>
      <c r="D1174" s="5" t="s">
        <v>15</v>
      </c>
      <c r="E1174" s="142" t="s">
        <v>719</v>
      </c>
      <c r="F1174" s="45">
        <v>12000</v>
      </c>
    </row>
    <row r="1175" spans="1:6" ht="156.75">
      <c r="A1175" s="138">
        <v>16</v>
      </c>
      <c r="B1175" s="138" t="s">
        <v>718</v>
      </c>
      <c r="C1175" s="140" t="s">
        <v>402</v>
      </c>
      <c r="D1175" s="5" t="s">
        <v>15</v>
      </c>
      <c r="E1175" s="142" t="s">
        <v>719</v>
      </c>
      <c r="F1175" s="45">
        <v>6336</v>
      </c>
    </row>
    <row r="1176" spans="1:6" ht="156.75">
      <c r="A1176" s="138">
        <v>17</v>
      </c>
      <c r="B1176" s="138" t="s">
        <v>718</v>
      </c>
      <c r="C1176" s="140" t="s">
        <v>87</v>
      </c>
      <c r="D1176" s="5" t="s">
        <v>15</v>
      </c>
      <c r="E1176" s="142" t="s">
        <v>719</v>
      </c>
      <c r="F1176" s="45">
        <v>18048</v>
      </c>
    </row>
    <row r="1177" spans="1:6" ht="156.75">
      <c r="A1177" s="138">
        <v>18</v>
      </c>
      <c r="B1177" s="138" t="s">
        <v>718</v>
      </c>
      <c r="C1177" s="140" t="s">
        <v>136</v>
      </c>
      <c r="D1177" s="5" t="s">
        <v>15</v>
      </c>
      <c r="E1177" s="142" t="s">
        <v>719</v>
      </c>
      <c r="F1177" s="45">
        <v>22464</v>
      </c>
    </row>
    <row r="1178" spans="1:6" ht="156.75">
      <c r="A1178" s="138">
        <v>19</v>
      </c>
      <c r="B1178" s="138" t="s">
        <v>718</v>
      </c>
      <c r="C1178" s="140" t="s">
        <v>54</v>
      </c>
      <c r="D1178" s="5" t="s">
        <v>15</v>
      </c>
      <c r="E1178" s="142" t="s">
        <v>719</v>
      </c>
      <c r="F1178" s="45">
        <v>10080</v>
      </c>
    </row>
    <row r="1179" spans="1:6" ht="156.75">
      <c r="A1179" s="138">
        <v>20</v>
      </c>
      <c r="B1179" s="138" t="s">
        <v>718</v>
      </c>
      <c r="C1179" s="140" t="s">
        <v>98</v>
      </c>
      <c r="D1179" s="5" t="s">
        <v>15</v>
      </c>
      <c r="E1179" s="142" t="s">
        <v>719</v>
      </c>
      <c r="F1179" s="45">
        <v>9600</v>
      </c>
    </row>
    <row r="1180" spans="1:6" ht="156.75">
      <c r="A1180" s="138">
        <v>21</v>
      </c>
      <c r="B1180" s="138" t="s">
        <v>718</v>
      </c>
      <c r="C1180" s="140" t="s">
        <v>105</v>
      </c>
      <c r="D1180" s="5" t="s">
        <v>15</v>
      </c>
      <c r="E1180" s="142" t="s">
        <v>719</v>
      </c>
      <c r="F1180" s="45">
        <v>11040</v>
      </c>
    </row>
    <row r="1181" spans="1:6" ht="15">
      <c r="A1181" s="138"/>
      <c r="B1181" s="138"/>
      <c r="C1181" s="140"/>
      <c r="D1181" s="5"/>
      <c r="E1181" s="138"/>
      <c r="F1181" s="52"/>
    </row>
    <row r="1182" spans="1:6" ht="15">
      <c r="A1182" s="138"/>
      <c r="B1182" s="138"/>
      <c r="C1182" s="55"/>
      <c r="D1182" s="5"/>
      <c r="E1182" s="138"/>
      <c r="F1182" s="52">
        <f>SUM(F1160:F1181)</f>
        <v>219552</v>
      </c>
    </row>
    <row r="1183" spans="1:6" ht="15">
      <c r="A1183" s="138">
        <v>1</v>
      </c>
      <c r="B1183" s="138" t="s">
        <v>718</v>
      </c>
      <c r="C1183" s="35" t="s">
        <v>156</v>
      </c>
      <c r="D1183" s="5" t="s">
        <v>15</v>
      </c>
      <c r="E1183" s="138" t="s">
        <v>720</v>
      </c>
      <c r="F1183" s="45">
        <v>16493.59</v>
      </c>
    </row>
    <row r="1184" spans="1:6" ht="15">
      <c r="A1184" s="138"/>
      <c r="B1184" s="138"/>
      <c r="C1184" s="55"/>
      <c r="D1184" s="5"/>
      <c r="E1184" s="138"/>
      <c r="F1184" s="52"/>
    </row>
    <row r="1185" spans="1:6" ht="15">
      <c r="A1185" s="138"/>
      <c r="B1185" s="138"/>
      <c r="C1185" s="18"/>
      <c r="D1185" s="5"/>
      <c r="E1185" s="138"/>
      <c r="F1185" s="52">
        <f>SUM(F1183:F1184)</f>
        <v>16493.59</v>
      </c>
    </row>
    <row r="1186" spans="1:6" ht="114">
      <c r="A1186" s="138">
        <v>1</v>
      </c>
      <c r="B1186" s="138" t="s">
        <v>718</v>
      </c>
      <c r="C1186" s="35" t="s">
        <v>60</v>
      </c>
      <c r="D1186" s="5" t="s">
        <v>15</v>
      </c>
      <c r="E1186" s="35" t="s">
        <v>721</v>
      </c>
      <c r="F1186" s="45">
        <v>47804</v>
      </c>
    </row>
    <row r="1187" spans="1:6" ht="15">
      <c r="A1187" s="138"/>
      <c r="B1187" s="138"/>
      <c r="C1187" s="18"/>
      <c r="D1187" s="5"/>
      <c r="E1187" s="138"/>
      <c r="F1187" s="52"/>
    </row>
    <row r="1188" spans="1:6" ht="15">
      <c r="A1188" s="138"/>
      <c r="B1188" s="138"/>
      <c r="C1188" s="18"/>
      <c r="D1188" s="5"/>
      <c r="E1188" s="138"/>
      <c r="F1188" s="52">
        <f>SUM(F1186:F1187)</f>
        <v>47804</v>
      </c>
    </row>
    <row r="1189" spans="1:6" ht="71.25">
      <c r="A1189" s="138">
        <v>1</v>
      </c>
      <c r="B1189" s="138" t="s">
        <v>718</v>
      </c>
      <c r="C1189" s="35" t="s">
        <v>89</v>
      </c>
      <c r="D1189" s="5" t="s">
        <v>15</v>
      </c>
      <c r="E1189" s="35" t="s">
        <v>722</v>
      </c>
      <c r="F1189" s="45">
        <v>24711.57</v>
      </c>
    </row>
    <row r="1190" spans="1:6" ht="57">
      <c r="A1190" s="138">
        <v>2</v>
      </c>
      <c r="B1190" s="138" t="s">
        <v>718</v>
      </c>
      <c r="C1190" s="35" t="s">
        <v>442</v>
      </c>
      <c r="D1190" s="5" t="s">
        <v>15</v>
      </c>
      <c r="E1190" s="35" t="s">
        <v>723</v>
      </c>
      <c r="F1190" s="45">
        <v>23984.28</v>
      </c>
    </row>
    <row r="1191" spans="1:6" ht="42.75">
      <c r="A1191" s="138">
        <v>3</v>
      </c>
      <c r="B1191" s="138" t="s">
        <v>718</v>
      </c>
      <c r="C1191" s="35" t="s">
        <v>119</v>
      </c>
      <c r="D1191" s="5" t="s">
        <v>15</v>
      </c>
      <c r="E1191" s="35" t="s">
        <v>724</v>
      </c>
      <c r="F1191" s="45">
        <v>114676.88</v>
      </c>
    </row>
    <row r="1192" spans="1:6" ht="15">
      <c r="A1192" s="138"/>
      <c r="B1192" s="138"/>
      <c r="C1192" s="18"/>
      <c r="D1192" s="5"/>
      <c r="E1192" s="138"/>
      <c r="F1192" s="52"/>
    </row>
    <row r="1193" spans="1:6" ht="15">
      <c r="A1193" s="138"/>
      <c r="B1193" s="138"/>
      <c r="C1193" s="55"/>
      <c r="D1193" s="5"/>
      <c r="E1193" s="138"/>
      <c r="F1193" s="52">
        <f>SUM(F1189:F1192)</f>
        <v>163372.73</v>
      </c>
    </row>
    <row r="1194" spans="1:6" ht="85.5">
      <c r="A1194" s="34">
        <v>1</v>
      </c>
      <c r="B1194" s="102" t="s">
        <v>718</v>
      </c>
      <c r="C1194" s="142" t="s">
        <v>143</v>
      </c>
      <c r="D1194" s="5" t="s">
        <v>15</v>
      </c>
      <c r="E1194" s="142" t="s">
        <v>725</v>
      </c>
      <c r="F1194" s="36">
        <v>10800</v>
      </c>
    </row>
    <row r="1195" spans="1:6" ht="85.5">
      <c r="A1195" s="34">
        <v>2</v>
      </c>
      <c r="B1195" s="102" t="s">
        <v>718</v>
      </c>
      <c r="C1195" s="142" t="s">
        <v>726</v>
      </c>
      <c r="D1195" s="5" t="s">
        <v>15</v>
      </c>
      <c r="E1195" s="142" t="s">
        <v>725</v>
      </c>
      <c r="F1195" s="36">
        <v>10800</v>
      </c>
    </row>
    <row r="1196" spans="1:6" ht="85.5">
      <c r="A1196" s="34">
        <v>3</v>
      </c>
      <c r="B1196" s="102" t="s">
        <v>718</v>
      </c>
      <c r="C1196" s="142" t="s">
        <v>442</v>
      </c>
      <c r="D1196" s="5" t="s">
        <v>15</v>
      </c>
      <c r="E1196" s="142" t="s">
        <v>725</v>
      </c>
      <c r="F1196" s="36">
        <v>2700</v>
      </c>
    </row>
    <row r="1197" spans="1:6" ht="85.5">
      <c r="A1197" s="34">
        <v>4</v>
      </c>
      <c r="B1197" s="102" t="s">
        <v>718</v>
      </c>
      <c r="C1197" s="142" t="s">
        <v>136</v>
      </c>
      <c r="D1197" s="5" t="s">
        <v>15</v>
      </c>
      <c r="E1197" s="142" t="s">
        <v>725</v>
      </c>
      <c r="F1197" s="36">
        <v>2700</v>
      </c>
    </row>
    <row r="1198" spans="1:6" ht="85.5">
      <c r="A1198" s="34">
        <v>5</v>
      </c>
      <c r="B1198" s="102" t="s">
        <v>718</v>
      </c>
      <c r="C1198" s="142" t="s">
        <v>146</v>
      </c>
      <c r="D1198" s="5" t="s">
        <v>15</v>
      </c>
      <c r="E1198" s="142" t="s">
        <v>725</v>
      </c>
      <c r="F1198" s="36">
        <v>2700</v>
      </c>
    </row>
    <row r="1199" spans="1:6" ht="85.5">
      <c r="A1199" s="34">
        <v>6</v>
      </c>
      <c r="B1199" s="102" t="s">
        <v>718</v>
      </c>
      <c r="C1199" s="142" t="s">
        <v>109</v>
      </c>
      <c r="D1199" s="5" t="s">
        <v>15</v>
      </c>
      <c r="E1199" s="142" t="s">
        <v>725</v>
      </c>
      <c r="F1199" s="36">
        <v>2700</v>
      </c>
    </row>
    <row r="1200" spans="1:6" ht="85.5">
      <c r="A1200" s="34">
        <v>7</v>
      </c>
      <c r="B1200" s="102" t="s">
        <v>718</v>
      </c>
      <c r="C1200" s="142" t="s">
        <v>32</v>
      </c>
      <c r="D1200" s="5" t="s">
        <v>15</v>
      </c>
      <c r="E1200" s="142" t="s">
        <v>725</v>
      </c>
      <c r="F1200" s="36">
        <v>2700</v>
      </c>
    </row>
    <row r="1201" spans="1:6" ht="85.5">
      <c r="A1201" s="34">
        <v>8</v>
      </c>
      <c r="B1201" s="102" t="s">
        <v>718</v>
      </c>
      <c r="C1201" s="142" t="s">
        <v>111</v>
      </c>
      <c r="D1201" s="5" t="s">
        <v>15</v>
      </c>
      <c r="E1201" s="142" t="s">
        <v>725</v>
      </c>
      <c r="F1201" s="36">
        <v>2700</v>
      </c>
    </row>
    <row r="1202" spans="1:6" ht="85.5">
      <c r="A1202" s="34">
        <v>9</v>
      </c>
      <c r="B1202" s="102" t="s">
        <v>718</v>
      </c>
      <c r="C1202" s="142" t="s">
        <v>183</v>
      </c>
      <c r="D1202" s="5" t="s">
        <v>15</v>
      </c>
      <c r="E1202" s="142" t="s">
        <v>725</v>
      </c>
      <c r="F1202" s="36">
        <v>2700</v>
      </c>
    </row>
    <row r="1203" spans="1:6" ht="85.5">
      <c r="A1203" s="34">
        <v>10</v>
      </c>
      <c r="B1203" s="102" t="s">
        <v>718</v>
      </c>
      <c r="C1203" s="142" t="s">
        <v>481</v>
      </c>
      <c r="D1203" s="5" t="s">
        <v>15</v>
      </c>
      <c r="E1203" s="142" t="s">
        <v>725</v>
      </c>
      <c r="F1203" s="36">
        <v>2700</v>
      </c>
    </row>
    <row r="1204" spans="1:6" ht="85.5">
      <c r="A1204" s="34">
        <v>11</v>
      </c>
      <c r="B1204" s="102" t="s">
        <v>718</v>
      </c>
      <c r="C1204" s="142" t="s">
        <v>727</v>
      </c>
      <c r="D1204" s="5" t="s">
        <v>15</v>
      </c>
      <c r="E1204" s="142" t="s">
        <v>725</v>
      </c>
      <c r="F1204" s="36">
        <v>10800</v>
      </c>
    </row>
    <row r="1205" spans="1:6" ht="85.5">
      <c r="A1205" s="34">
        <v>12</v>
      </c>
      <c r="B1205" s="102" t="s">
        <v>718</v>
      </c>
      <c r="C1205" s="142" t="s">
        <v>161</v>
      </c>
      <c r="D1205" s="5" t="s">
        <v>15</v>
      </c>
      <c r="E1205" s="142" t="s">
        <v>725</v>
      </c>
      <c r="F1205" s="36">
        <v>8100</v>
      </c>
    </row>
    <row r="1206" spans="1:6" ht="85.5">
      <c r="A1206" s="34">
        <v>13</v>
      </c>
      <c r="B1206" s="102" t="s">
        <v>718</v>
      </c>
      <c r="C1206" s="142" t="s">
        <v>28</v>
      </c>
      <c r="D1206" s="5" t="s">
        <v>15</v>
      </c>
      <c r="E1206" s="142" t="s">
        <v>725</v>
      </c>
      <c r="F1206" s="36">
        <v>10800</v>
      </c>
    </row>
    <row r="1207" spans="1:6" ht="85.5">
      <c r="A1207" s="34">
        <v>14</v>
      </c>
      <c r="B1207" s="102" t="s">
        <v>718</v>
      </c>
      <c r="C1207" s="142" t="s">
        <v>102</v>
      </c>
      <c r="D1207" s="5" t="s">
        <v>15</v>
      </c>
      <c r="E1207" s="142" t="s">
        <v>725</v>
      </c>
      <c r="F1207" s="36">
        <v>8100</v>
      </c>
    </row>
    <row r="1208" spans="1:6" ht="85.5">
      <c r="A1208" s="34">
        <v>15</v>
      </c>
      <c r="B1208" s="102" t="s">
        <v>718</v>
      </c>
      <c r="C1208" s="142" t="s">
        <v>107</v>
      </c>
      <c r="D1208" s="5" t="s">
        <v>15</v>
      </c>
      <c r="E1208" s="142" t="s">
        <v>725</v>
      </c>
      <c r="F1208" s="36">
        <v>8100</v>
      </c>
    </row>
    <row r="1209" spans="1:6" ht="85.5">
      <c r="A1209" s="34">
        <v>16</v>
      </c>
      <c r="B1209" s="102" t="s">
        <v>718</v>
      </c>
      <c r="C1209" s="142" t="s">
        <v>179</v>
      </c>
      <c r="D1209" s="5" t="s">
        <v>15</v>
      </c>
      <c r="E1209" s="142" t="s">
        <v>725</v>
      </c>
      <c r="F1209" s="36">
        <v>8100</v>
      </c>
    </row>
    <row r="1210" spans="1:6" ht="85.5">
      <c r="A1210" s="34">
        <v>17</v>
      </c>
      <c r="B1210" s="102" t="s">
        <v>718</v>
      </c>
      <c r="C1210" s="142" t="s">
        <v>98</v>
      </c>
      <c r="D1210" s="5" t="s">
        <v>15</v>
      </c>
      <c r="E1210" s="142" t="s">
        <v>725</v>
      </c>
      <c r="F1210" s="36">
        <v>8100</v>
      </c>
    </row>
    <row r="1211" spans="1:6" ht="85.5">
      <c r="A1211" s="34">
        <v>18</v>
      </c>
      <c r="B1211" s="102" t="s">
        <v>718</v>
      </c>
      <c r="C1211" s="142" t="s">
        <v>139</v>
      </c>
      <c r="D1211" s="5" t="s">
        <v>15</v>
      </c>
      <c r="E1211" s="142" t="s">
        <v>725</v>
      </c>
      <c r="F1211" s="36">
        <v>10800</v>
      </c>
    </row>
    <row r="1212" spans="1:6" ht="85.5">
      <c r="A1212" s="34">
        <v>19</v>
      </c>
      <c r="B1212" s="102" t="s">
        <v>718</v>
      </c>
      <c r="C1212" s="142" t="s">
        <v>491</v>
      </c>
      <c r="D1212" s="5" t="s">
        <v>15</v>
      </c>
      <c r="E1212" s="142" t="s">
        <v>725</v>
      </c>
      <c r="F1212" s="36">
        <v>10800</v>
      </c>
    </row>
    <row r="1213" spans="1:6" ht="85.5">
      <c r="A1213" s="34">
        <v>20</v>
      </c>
      <c r="B1213" s="102" t="s">
        <v>718</v>
      </c>
      <c r="C1213" s="142" t="s">
        <v>102</v>
      </c>
      <c r="D1213" s="5" t="s">
        <v>15</v>
      </c>
      <c r="E1213" s="142" t="s">
        <v>725</v>
      </c>
      <c r="F1213" s="36">
        <v>8100</v>
      </c>
    </row>
    <row r="1214" spans="1:6" ht="85.5">
      <c r="A1214" s="34">
        <v>21</v>
      </c>
      <c r="B1214" s="102" t="s">
        <v>718</v>
      </c>
      <c r="C1214" s="142" t="s">
        <v>107</v>
      </c>
      <c r="D1214" s="5" t="s">
        <v>15</v>
      </c>
      <c r="E1214" s="142" t="s">
        <v>725</v>
      </c>
      <c r="F1214" s="36">
        <v>8100</v>
      </c>
    </row>
    <row r="1215" spans="1:6" ht="85.5">
      <c r="A1215" s="34">
        <v>22</v>
      </c>
      <c r="B1215" s="102" t="s">
        <v>718</v>
      </c>
      <c r="C1215" s="142" t="s">
        <v>179</v>
      </c>
      <c r="D1215" s="5" t="s">
        <v>15</v>
      </c>
      <c r="E1215" s="142" t="s">
        <v>725</v>
      </c>
      <c r="F1215" s="36">
        <v>10800</v>
      </c>
    </row>
    <row r="1216" spans="1:6" ht="85.5">
      <c r="A1216" s="34">
        <v>23</v>
      </c>
      <c r="B1216" s="102" t="s">
        <v>718</v>
      </c>
      <c r="C1216" s="142" t="s">
        <v>136</v>
      </c>
      <c r="D1216" s="5" t="s">
        <v>15</v>
      </c>
      <c r="E1216" s="142" t="s">
        <v>725</v>
      </c>
      <c r="F1216" s="36">
        <v>8100</v>
      </c>
    </row>
    <row r="1217" spans="1:6" ht="85.5">
      <c r="A1217" s="34">
        <v>24</v>
      </c>
      <c r="B1217" s="102" t="s">
        <v>718</v>
      </c>
      <c r="C1217" s="142" t="s">
        <v>442</v>
      </c>
      <c r="D1217" s="5" t="s">
        <v>15</v>
      </c>
      <c r="E1217" s="142" t="s">
        <v>725</v>
      </c>
      <c r="F1217" s="36">
        <v>8100</v>
      </c>
    </row>
    <row r="1218" spans="1:6" ht="85.5">
      <c r="A1218" s="34">
        <v>25</v>
      </c>
      <c r="B1218" s="102" t="s">
        <v>718</v>
      </c>
      <c r="C1218" s="142" t="s">
        <v>67</v>
      </c>
      <c r="D1218" s="5" t="s">
        <v>15</v>
      </c>
      <c r="E1218" s="142" t="s">
        <v>725</v>
      </c>
      <c r="F1218" s="36">
        <v>18900</v>
      </c>
    </row>
    <row r="1219" spans="1:6" ht="85.5">
      <c r="A1219" s="34">
        <v>26</v>
      </c>
      <c r="B1219" s="102" t="s">
        <v>718</v>
      </c>
      <c r="C1219" s="142" t="s">
        <v>183</v>
      </c>
      <c r="D1219" s="5" t="s">
        <v>15</v>
      </c>
      <c r="E1219" s="142" t="s">
        <v>725</v>
      </c>
      <c r="F1219" s="36">
        <v>10800</v>
      </c>
    </row>
    <row r="1220" spans="1:6" ht="85.5">
      <c r="A1220" s="34">
        <v>27</v>
      </c>
      <c r="B1220" s="102" t="s">
        <v>718</v>
      </c>
      <c r="C1220" s="142" t="s">
        <v>111</v>
      </c>
      <c r="D1220" s="5" t="s">
        <v>15</v>
      </c>
      <c r="E1220" s="142" t="s">
        <v>725</v>
      </c>
      <c r="F1220" s="36">
        <v>10800</v>
      </c>
    </row>
    <row r="1221" spans="1:6" ht="85.5">
      <c r="A1221" s="34">
        <v>28</v>
      </c>
      <c r="B1221" s="102" t="s">
        <v>718</v>
      </c>
      <c r="C1221" s="142" t="s">
        <v>123</v>
      </c>
      <c r="D1221" s="5" t="s">
        <v>15</v>
      </c>
      <c r="E1221" s="142" t="s">
        <v>725</v>
      </c>
      <c r="F1221" s="36">
        <v>13500</v>
      </c>
    </row>
    <row r="1222" spans="1:6" ht="85.5">
      <c r="A1222" s="34">
        <v>29</v>
      </c>
      <c r="B1222" s="102" t="s">
        <v>718</v>
      </c>
      <c r="C1222" s="142" t="s">
        <v>481</v>
      </c>
      <c r="D1222" s="5" t="s">
        <v>15</v>
      </c>
      <c r="E1222" s="142" t="s">
        <v>725</v>
      </c>
      <c r="F1222" s="36">
        <v>10800</v>
      </c>
    </row>
    <row r="1223" spans="1:6" ht="85.5">
      <c r="A1223" s="34">
        <v>30</v>
      </c>
      <c r="B1223" s="102" t="s">
        <v>718</v>
      </c>
      <c r="C1223" s="142" t="s">
        <v>32</v>
      </c>
      <c r="D1223" s="5" t="s">
        <v>15</v>
      </c>
      <c r="E1223" s="142" t="s">
        <v>725</v>
      </c>
      <c r="F1223" s="36">
        <v>8100</v>
      </c>
    </row>
    <row r="1224" spans="1:6" ht="85.5">
      <c r="A1224" s="34">
        <v>31</v>
      </c>
      <c r="B1224" s="102" t="s">
        <v>718</v>
      </c>
      <c r="C1224" s="142" t="s">
        <v>98</v>
      </c>
      <c r="D1224" s="5" t="s">
        <v>15</v>
      </c>
      <c r="E1224" s="142" t="s">
        <v>725</v>
      </c>
      <c r="F1224" s="36">
        <v>8100</v>
      </c>
    </row>
    <row r="1225" spans="1:6" ht="85.5">
      <c r="A1225" s="34">
        <v>32</v>
      </c>
      <c r="B1225" s="102" t="s">
        <v>718</v>
      </c>
      <c r="C1225" s="142" t="s">
        <v>54</v>
      </c>
      <c r="D1225" s="5" t="s">
        <v>15</v>
      </c>
      <c r="E1225" s="142" t="s">
        <v>725</v>
      </c>
      <c r="F1225" s="36">
        <v>10800</v>
      </c>
    </row>
    <row r="1226" spans="1:6" ht="85.5">
      <c r="A1226" s="34">
        <v>33</v>
      </c>
      <c r="B1226" s="102" t="s">
        <v>718</v>
      </c>
      <c r="C1226" s="142" t="s">
        <v>64</v>
      </c>
      <c r="D1226" s="5" t="s">
        <v>15</v>
      </c>
      <c r="E1226" s="142" t="s">
        <v>725</v>
      </c>
      <c r="F1226" s="36">
        <v>10800</v>
      </c>
    </row>
    <row r="1227" spans="1:6" ht="85.5">
      <c r="A1227" s="34">
        <v>34</v>
      </c>
      <c r="B1227" s="102" t="s">
        <v>718</v>
      </c>
      <c r="C1227" s="142" t="s">
        <v>195</v>
      </c>
      <c r="D1227" s="5" t="s">
        <v>15</v>
      </c>
      <c r="E1227" s="142" t="s">
        <v>725</v>
      </c>
      <c r="F1227" s="36">
        <v>10800</v>
      </c>
    </row>
    <row r="1228" spans="1:6" ht="85.5">
      <c r="A1228" s="34">
        <v>35</v>
      </c>
      <c r="B1228" s="102" t="s">
        <v>718</v>
      </c>
      <c r="C1228" s="142" t="s">
        <v>644</v>
      </c>
      <c r="D1228" s="5" t="s">
        <v>15</v>
      </c>
      <c r="E1228" s="142" t="s">
        <v>725</v>
      </c>
      <c r="F1228" s="36">
        <v>8100</v>
      </c>
    </row>
    <row r="1229" spans="1:6" ht="85.5">
      <c r="A1229" s="34">
        <v>36</v>
      </c>
      <c r="B1229" s="102" t="s">
        <v>718</v>
      </c>
      <c r="C1229" s="142" t="s">
        <v>146</v>
      </c>
      <c r="D1229" s="5" t="s">
        <v>15</v>
      </c>
      <c r="E1229" s="142" t="s">
        <v>725</v>
      </c>
      <c r="F1229" s="36">
        <v>10800</v>
      </c>
    </row>
    <row r="1230" spans="1:6" ht="85.5">
      <c r="A1230" s="34">
        <v>37</v>
      </c>
      <c r="B1230" s="102" t="s">
        <v>718</v>
      </c>
      <c r="C1230" s="142" t="s">
        <v>187</v>
      </c>
      <c r="D1230" s="5" t="s">
        <v>15</v>
      </c>
      <c r="E1230" s="142" t="s">
        <v>725</v>
      </c>
      <c r="F1230" s="36">
        <v>10800</v>
      </c>
    </row>
    <row r="1231" spans="1:6" ht="85.5">
      <c r="A1231" s="34">
        <v>38</v>
      </c>
      <c r="B1231" s="102" t="s">
        <v>718</v>
      </c>
      <c r="C1231" s="142" t="s">
        <v>443</v>
      </c>
      <c r="D1231" s="5" t="s">
        <v>15</v>
      </c>
      <c r="E1231" s="142" t="s">
        <v>725</v>
      </c>
      <c r="F1231" s="36">
        <v>10800</v>
      </c>
    </row>
    <row r="1232" spans="1:6" ht="85.5">
      <c r="A1232" s="34">
        <v>39</v>
      </c>
      <c r="B1232" s="102" t="s">
        <v>718</v>
      </c>
      <c r="C1232" s="142" t="s">
        <v>56</v>
      </c>
      <c r="D1232" s="5" t="s">
        <v>15</v>
      </c>
      <c r="E1232" s="142" t="s">
        <v>725</v>
      </c>
      <c r="F1232" s="36">
        <v>8100</v>
      </c>
    </row>
    <row r="1233" spans="1:6" ht="85.5">
      <c r="A1233" s="34">
        <v>40</v>
      </c>
      <c r="B1233" s="102" t="s">
        <v>718</v>
      </c>
      <c r="C1233" s="142" t="s">
        <v>304</v>
      </c>
      <c r="D1233" s="5" t="s">
        <v>15</v>
      </c>
      <c r="E1233" s="142" t="s">
        <v>725</v>
      </c>
      <c r="F1233" s="36">
        <v>10800</v>
      </c>
    </row>
    <row r="1234" spans="1:6" ht="85.5">
      <c r="A1234" s="34">
        <v>41</v>
      </c>
      <c r="B1234" s="102" t="s">
        <v>718</v>
      </c>
      <c r="C1234" s="142" t="s">
        <v>402</v>
      </c>
      <c r="D1234" s="5" t="s">
        <v>15</v>
      </c>
      <c r="E1234" s="142" t="s">
        <v>725</v>
      </c>
      <c r="F1234" s="36">
        <v>10800</v>
      </c>
    </row>
    <row r="1235" spans="1:6" ht="85.5">
      <c r="A1235" s="34">
        <v>42</v>
      </c>
      <c r="B1235" s="102" t="s">
        <v>718</v>
      </c>
      <c r="C1235" s="142" t="s">
        <v>87</v>
      </c>
      <c r="D1235" s="5" t="s">
        <v>15</v>
      </c>
      <c r="E1235" s="142" t="s">
        <v>725</v>
      </c>
      <c r="F1235" s="36">
        <v>10800</v>
      </c>
    </row>
    <row r="1236" spans="1:6" ht="85.5">
      <c r="A1236" s="34">
        <v>43</v>
      </c>
      <c r="B1236" s="102" t="s">
        <v>718</v>
      </c>
      <c r="C1236" s="142" t="s">
        <v>129</v>
      </c>
      <c r="D1236" s="5" t="s">
        <v>15</v>
      </c>
      <c r="E1236" s="142" t="s">
        <v>725</v>
      </c>
      <c r="F1236" s="36">
        <v>10800</v>
      </c>
    </row>
    <row r="1237" spans="1:6" ht="85.5">
      <c r="A1237" s="34">
        <v>44</v>
      </c>
      <c r="B1237" s="102" t="s">
        <v>718</v>
      </c>
      <c r="C1237" s="142" t="s">
        <v>217</v>
      </c>
      <c r="D1237" s="5" t="s">
        <v>15</v>
      </c>
      <c r="E1237" s="142" t="s">
        <v>725</v>
      </c>
      <c r="F1237" s="36">
        <v>10800</v>
      </c>
    </row>
    <row r="1238" spans="1:6" ht="85.5">
      <c r="A1238" s="34">
        <v>45</v>
      </c>
      <c r="B1238" s="102" t="s">
        <v>718</v>
      </c>
      <c r="C1238" s="142" t="s">
        <v>120</v>
      </c>
      <c r="D1238" s="5" t="s">
        <v>15</v>
      </c>
      <c r="E1238" s="142" t="s">
        <v>725</v>
      </c>
      <c r="F1238" s="36">
        <v>10800</v>
      </c>
    </row>
    <row r="1239" spans="1:6" ht="85.5">
      <c r="A1239" s="34">
        <v>46</v>
      </c>
      <c r="B1239" s="102" t="s">
        <v>718</v>
      </c>
      <c r="C1239" s="142" t="s">
        <v>118</v>
      </c>
      <c r="D1239" s="5" t="s">
        <v>15</v>
      </c>
      <c r="E1239" s="142" t="s">
        <v>725</v>
      </c>
      <c r="F1239" s="36">
        <v>8100</v>
      </c>
    </row>
    <row r="1240" spans="1:6" ht="85.5">
      <c r="A1240" s="34">
        <v>47</v>
      </c>
      <c r="B1240" s="102" t="s">
        <v>718</v>
      </c>
      <c r="C1240" s="142" t="s">
        <v>114</v>
      </c>
      <c r="D1240" s="5" t="s">
        <v>15</v>
      </c>
      <c r="E1240" s="142" t="s">
        <v>725</v>
      </c>
      <c r="F1240" s="36">
        <v>8100</v>
      </c>
    </row>
    <row r="1241" spans="1:6" ht="85.5">
      <c r="A1241" s="34">
        <v>48</v>
      </c>
      <c r="B1241" s="102" t="s">
        <v>718</v>
      </c>
      <c r="C1241" s="142" t="s">
        <v>459</v>
      </c>
      <c r="D1241" s="5" t="s">
        <v>15</v>
      </c>
      <c r="E1241" s="142" t="s">
        <v>725</v>
      </c>
      <c r="F1241" s="36">
        <v>10800</v>
      </c>
    </row>
    <row r="1242" spans="1:6" ht="85.5">
      <c r="A1242" s="34">
        <v>49</v>
      </c>
      <c r="B1242" s="102" t="s">
        <v>718</v>
      </c>
      <c r="C1242" s="142" t="s">
        <v>454</v>
      </c>
      <c r="D1242" s="5" t="s">
        <v>15</v>
      </c>
      <c r="E1242" s="142" t="s">
        <v>725</v>
      </c>
      <c r="F1242" s="36">
        <v>10800</v>
      </c>
    </row>
    <row r="1243" spans="1:6" ht="15">
      <c r="A1243" s="138"/>
      <c r="B1243" s="138"/>
      <c r="C1243" s="55"/>
      <c r="D1243" s="5"/>
      <c r="E1243" s="138"/>
      <c r="F1243" s="52"/>
    </row>
    <row r="1244" spans="1:6" ht="15">
      <c r="A1244" s="138"/>
      <c r="B1244" s="138"/>
      <c r="C1244" s="55"/>
      <c r="D1244" s="5"/>
      <c r="E1244" s="138"/>
      <c r="F1244" s="52">
        <f>SUM(F1194:F1243)</f>
        <v>434700</v>
      </c>
    </row>
    <row r="1245" spans="1:6" ht="15">
      <c r="A1245" s="138"/>
      <c r="B1245" s="138"/>
      <c r="C1245" s="55"/>
      <c r="D1245" s="5"/>
      <c r="E1245" s="138"/>
      <c r="F1245" s="52"/>
    </row>
    <row r="1246" spans="1:6" ht="30">
      <c r="A1246" s="53"/>
      <c r="B1246" s="53"/>
      <c r="C1246" s="59" t="s">
        <v>48</v>
      </c>
      <c r="D1246" s="138"/>
      <c r="E1246" s="53"/>
      <c r="F1246" s="52">
        <f>F1182+F1185+F1188+F1193+F1244</f>
        <v>881922.32</v>
      </c>
    </row>
    <row r="1247" spans="1:6" ht="15">
      <c r="A1247" s="12"/>
      <c r="B1247" s="12"/>
      <c r="C1247" s="137"/>
      <c r="D1247" s="153"/>
      <c r="E1247" s="12"/>
      <c r="F1247" s="54"/>
    </row>
    <row r="1248" spans="1:6" ht="15">
      <c r="A1248" s="10"/>
      <c r="B1248" s="10"/>
      <c r="C1248" s="8"/>
      <c r="D1248" s="8"/>
      <c r="E1248" s="11" t="s">
        <v>0</v>
      </c>
      <c r="F1248" s="10"/>
    </row>
    <row r="1249" spans="1:6" ht="15">
      <c r="A1249" s="173" t="s">
        <v>728</v>
      </c>
      <c r="B1249" s="173"/>
      <c r="C1249" s="173"/>
      <c r="D1249" s="173"/>
      <c r="E1249" s="173"/>
      <c r="F1249" s="173"/>
    </row>
    <row r="1250" spans="1:6" ht="15">
      <c r="A1250" s="174"/>
      <c r="B1250" s="174"/>
      <c r="C1250" s="174"/>
      <c r="D1250" s="174"/>
      <c r="E1250" s="174"/>
      <c r="F1250" s="174"/>
    </row>
    <row r="1251" spans="1:6" ht="15">
      <c r="A1251" s="14" t="s">
        <v>3</v>
      </c>
      <c r="B1251" s="119" t="s">
        <v>262</v>
      </c>
      <c r="C1251" s="150"/>
      <c r="D1251" s="14" t="s">
        <v>4</v>
      </c>
      <c r="E1251" s="166" t="s">
        <v>5</v>
      </c>
      <c r="F1251" s="1" t="s">
        <v>6</v>
      </c>
    </row>
    <row r="1252" spans="1:6" ht="15">
      <c r="A1252" s="16" t="s">
        <v>8</v>
      </c>
      <c r="B1252" s="120" t="s">
        <v>263</v>
      </c>
      <c r="C1252" s="120"/>
      <c r="D1252" s="2" t="s">
        <v>10</v>
      </c>
      <c r="E1252" s="167"/>
      <c r="F1252" s="3" t="s">
        <v>11</v>
      </c>
    </row>
    <row r="1253" spans="1:6" ht="15">
      <c r="A1253" s="17"/>
      <c r="B1253" s="121" t="s">
        <v>264</v>
      </c>
      <c r="C1253" s="121" t="s">
        <v>9</v>
      </c>
      <c r="D1253" s="17"/>
      <c r="E1253" s="168"/>
      <c r="F1253" s="138"/>
    </row>
    <row r="1254" spans="1:6" ht="42.75">
      <c r="A1254" s="138">
        <v>1</v>
      </c>
      <c r="B1254" s="108" t="s">
        <v>718</v>
      </c>
      <c r="C1254" s="139" t="s">
        <v>14</v>
      </c>
      <c r="D1254" s="5" t="s">
        <v>15</v>
      </c>
      <c r="E1254" s="139" t="s">
        <v>333</v>
      </c>
      <c r="F1254" s="45">
        <v>4770</v>
      </c>
    </row>
    <row r="1255" spans="1:6" ht="57">
      <c r="A1255" s="138">
        <v>2</v>
      </c>
      <c r="B1255" s="108" t="s">
        <v>718</v>
      </c>
      <c r="C1255" s="139" t="s">
        <v>14</v>
      </c>
      <c r="D1255" s="5" t="s">
        <v>15</v>
      </c>
      <c r="E1255" s="139" t="s">
        <v>641</v>
      </c>
      <c r="F1255" s="45">
        <v>4460.82</v>
      </c>
    </row>
    <row r="1256" spans="1:6" ht="15">
      <c r="A1256" s="138"/>
      <c r="B1256" s="108"/>
      <c r="C1256" s="139"/>
      <c r="D1256" s="5"/>
      <c r="E1256" s="139"/>
      <c r="F1256" s="45"/>
    </row>
    <row r="1257" spans="1:6" ht="15">
      <c r="A1257" s="138"/>
      <c r="B1257" s="108"/>
      <c r="C1257" s="59"/>
      <c r="D1257" s="5"/>
      <c r="E1257" s="18"/>
      <c r="F1257" s="52">
        <f>SUM(F1254:F1255)</f>
        <v>9230.82</v>
      </c>
    </row>
    <row r="1258" spans="1:6" ht="42.75">
      <c r="A1258" s="138">
        <v>1</v>
      </c>
      <c r="B1258" s="108" t="s">
        <v>718</v>
      </c>
      <c r="C1258" s="139" t="s">
        <v>426</v>
      </c>
      <c r="D1258" s="5" t="s">
        <v>15</v>
      </c>
      <c r="E1258" s="139" t="s">
        <v>729</v>
      </c>
      <c r="F1258" s="45">
        <v>61508.05</v>
      </c>
    </row>
    <row r="1259" spans="1:6" ht="42.75">
      <c r="A1259" s="138">
        <v>2</v>
      </c>
      <c r="B1259" s="108" t="s">
        <v>718</v>
      </c>
      <c r="C1259" s="139" t="s">
        <v>387</v>
      </c>
      <c r="D1259" s="5" t="s">
        <v>15</v>
      </c>
      <c r="E1259" s="139" t="s">
        <v>730</v>
      </c>
      <c r="F1259" s="45">
        <v>12298.14</v>
      </c>
    </row>
    <row r="1260" spans="1:6" ht="42.75">
      <c r="A1260" s="138">
        <v>3</v>
      </c>
      <c r="B1260" s="108" t="s">
        <v>718</v>
      </c>
      <c r="C1260" s="139" t="s">
        <v>466</v>
      </c>
      <c r="D1260" s="5" t="s">
        <v>15</v>
      </c>
      <c r="E1260" s="139" t="s">
        <v>731</v>
      </c>
      <c r="F1260" s="45">
        <v>34903.15</v>
      </c>
    </row>
    <row r="1261" spans="1:6" ht="71.25">
      <c r="A1261" s="138">
        <v>4</v>
      </c>
      <c r="B1261" s="108" t="s">
        <v>718</v>
      </c>
      <c r="C1261" s="139" t="s">
        <v>73</v>
      </c>
      <c r="D1261" s="5" t="s">
        <v>15</v>
      </c>
      <c r="E1261" s="139" t="s">
        <v>732</v>
      </c>
      <c r="F1261" s="45">
        <v>24949.81</v>
      </c>
    </row>
    <row r="1262" spans="1:6" ht="42.75">
      <c r="A1262" s="138">
        <v>5</v>
      </c>
      <c r="B1262" s="108" t="s">
        <v>718</v>
      </c>
      <c r="C1262" s="139" t="s">
        <v>207</v>
      </c>
      <c r="D1262" s="5" t="s">
        <v>15</v>
      </c>
      <c r="E1262" s="139" t="s">
        <v>724</v>
      </c>
      <c r="F1262" s="45">
        <v>99814.4</v>
      </c>
    </row>
    <row r="1263" spans="1:6" ht="57">
      <c r="A1263" s="138">
        <v>6</v>
      </c>
      <c r="B1263" s="108" t="s">
        <v>718</v>
      </c>
      <c r="C1263" s="139" t="s">
        <v>475</v>
      </c>
      <c r="D1263" s="5" t="s">
        <v>15</v>
      </c>
      <c r="E1263" s="139" t="s">
        <v>733</v>
      </c>
      <c r="F1263" s="45">
        <v>230042.89</v>
      </c>
    </row>
    <row r="1264" spans="1:6" ht="57">
      <c r="A1264" s="138">
        <v>7</v>
      </c>
      <c r="B1264" s="108" t="s">
        <v>718</v>
      </c>
      <c r="C1264" s="139" t="s">
        <v>111</v>
      </c>
      <c r="D1264" s="5" t="s">
        <v>15</v>
      </c>
      <c r="E1264" s="139" t="s">
        <v>297</v>
      </c>
      <c r="F1264" s="45">
        <v>330682.51</v>
      </c>
    </row>
    <row r="1265" spans="1:6" ht="15">
      <c r="A1265" s="138"/>
      <c r="B1265" s="108"/>
      <c r="C1265" s="139"/>
      <c r="D1265" s="5"/>
      <c r="E1265" s="139"/>
      <c r="F1265" s="45"/>
    </row>
    <row r="1266" spans="1:6" ht="15">
      <c r="A1266" s="138"/>
      <c r="B1266" s="108"/>
      <c r="C1266" s="59"/>
      <c r="D1266" s="5"/>
      <c r="E1266" s="18"/>
      <c r="F1266" s="52">
        <f>SUM(F1258:F1265)</f>
        <v>794198.95</v>
      </c>
    </row>
    <row r="1267" spans="1:6" ht="114">
      <c r="A1267" s="138">
        <v>1</v>
      </c>
      <c r="B1267" s="108" t="s">
        <v>718</v>
      </c>
      <c r="C1267" s="139" t="s">
        <v>287</v>
      </c>
      <c r="D1267" s="139" t="s">
        <v>15</v>
      </c>
      <c r="E1267" s="139" t="s">
        <v>734</v>
      </c>
      <c r="F1267" s="45">
        <v>6500</v>
      </c>
    </row>
    <row r="1268" spans="1:6" ht="185.25">
      <c r="A1268" s="138">
        <v>2</v>
      </c>
      <c r="B1268" s="108" t="s">
        <v>718</v>
      </c>
      <c r="C1268" s="139" t="s">
        <v>426</v>
      </c>
      <c r="D1268" s="139" t="s">
        <v>15</v>
      </c>
      <c r="E1268" s="139" t="s">
        <v>735</v>
      </c>
      <c r="F1268" s="45">
        <v>15300</v>
      </c>
    </row>
    <row r="1269" spans="1:6" ht="185.25">
      <c r="A1269" s="138">
        <v>3</v>
      </c>
      <c r="B1269" s="108" t="s">
        <v>718</v>
      </c>
      <c r="C1269" s="139" t="s">
        <v>317</v>
      </c>
      <c r="D1269" s="139" t="s">
        <v>15</v>
      </c>
      <c r="E1269" s="139" t="s">
        <v>735</v>
      </c>
      <c r="F1269" s="45">
        <v>14300</v>
      </c>
    </row>
    <row r="1270" spans="1:6" ht="15">
      <c r="A1270" s="138"/>
      <c r="B1270" s="108"/>
      <c r="C1270" s="139"/>
      <c r="D1270" s="5"/>
      <c r="E1270" s="139"/>
      <c r="F1270" s="45"/>
    </row>
    <row r="1271" spans="1:6" ht="15">
      <c r="A1271" s="138"/>
      <c r="B1271" s="108"/>
      <c r="C1271" s="59"/>
      <c r="D1271" s="99"/>
      <c r="E1271" s="18"/>
      <c r="F1271" s="52">
        <f>SUM(F1267:F1270)</f>
        <v>36100</v>
      </c>
    </row>
    <row r="1272" spans="1:6" ht="71.25">
      <c r="A1272" s="138">
        <v>1</v>
      </c>
      <c r="B1272" s="108" t="s">
        <v>718</v>
      </c>
      <c r="C1272" s="139" t="s">
        <v>712</v>
      </c>
      <c r="D1272" s="5" t="s">
        <v>15</v>
      </c>
      <c r="E1272" s="139" t="s">
        <v>736</v>
      </c>
      <c r="F1272" s="45">
        <v>107062</v>
      </c>
    </row>
    <row r="1273" spans="1:6" ht="15">
      <c r="A1273" s="138"/>
      <c r="B1273" s="108"/>
      <c r="C1273" s="59"/>
      <c r="D1273" s="99"/>
      <c r="E1273" s="18"/>
      <c r="F1273" s="52"/>
    </row>
    <row r="1274" spans="1:6" ht="15">
      <c r="A1274" s="138"/>
      <c r="B1274" s="108"/>
      <c r="C1274" s="44"/>
      <c r="D1274" s="99"/>
      <c r="E1274" s="18"/>
      <c r="F1274" s="52">
        <f>SUM(F1272:F1273)</f>
        <v>107062</v>
      </c>
    </row>
    <row r="1275" spans="1:6" ht="57">
      <c r="A1275" s="138">
        <v>1</v>
      </c>
      <c r="B1275" s="108" t="s">
        <v>718</v>
      </c>
      <c r="C1275" s="140" t="s">
        <v>162</v>
      </c>
      <c r="D1275" s="5" t="s">
        <v>15</v>
      </c>
      <c r="E1275" s="139" t="s">
        <v>737</v>
      </c>
      <c r="F1275" s="45">
        <v>16156.05</v>
      </c>
    </row>
    <row r="1276" spans="1:6" ht="57">
      <c r="A1276" s="138">
        <v>2</v>
      </c>
      <c r="B1276" s="108" t="s">
        <v>718</v>
      </c>
      <c r="C1276" s="140" t="s">
        <v>111</v>
      </c>
      <c r="D1276" s="5" t="s">
        <v>15</v>
      </c>
      <c r="E1276" s="139" t="s">
        <v>93</v>
      </c>
      <c r="F1276" s="45">
        <v>15134.39</v>
      </c>
    </row>
    <row r="1277" spans="1:6" ht="57">
      <c r="A1277" s="138">
        <v>3</v>
      </c>
      <c r="B1277" s="108" t="s">
        <v>718</v>
      </c>
      <c r="C1277" s="140" t="s">
        <v>129</v>
      </c>
      <c r="D1277" s="5" t="s">
        <v>15</v>
      </c>
      <c r="E1277" s="139" t="s">
        <v>93</v>
      </c>
      <c r="F1277" s="45">
        <v>16361.75</v>
      </c>
    </row>
    <row r="1278" spans="1:6" ht="57">
      <c r="A1278" s="138">
        <v>4</v>
      </c>
      <c r="B1278" s="108" t="s">
        <v>718</v>
      </c>
      <c r="C1278" s="140" t="s">
        <v>217</v>
      </c>
      <c r="D1278" s="5" t="s">
        <v>15</v>
      </c>
      <c r="E1278" s="139" t="s">
        <v>93</v>
      </c>
      <c r="F1278" s="45">
        <v>15134.39</v>
      </c>
    </row>
    <row r="1279" spans="1:6" ht="15">
      <c r="A1279" s="138"/>
      <c r="B1279" s="108"/>
      <c r="C1279" s="140"/>
      <c r="D1279" s="5"/>
      <c r="E1279" s="139"/>
      <c r="F1279" s="45"/>
    </row>
    <row r="1280" spans="1:6" ht="15">
      <c r="A1280" s="138"/>
      <c r="B1280" s="108"/>
      <c r="C1280" s="44"/>
      <c r="D1280" s="99"/>
      <c r="E1280" s="18"/>
      <c r="F1280" s="52">
        <f>SUM(F1275:F1279)</f>
        <v>62786.58</v>
      </c>
    </row>
    <row r="1281" spans="1:6" ht="114">
      <c r="A1281" s="138">
        <v>1</v>
      </c>
      <c r="B1281" s="108" t="s">
        <v>718</v>
      </c>
      <c r="C1281" s="140" t="s">
        <v>119</v>
      </c>
      <c r="D1281" s="5" t="s">
        <v>15</v>
      </c>
      <c r="E1281" s="139" t="s">
        <v>738</v>
      </c>
      <c r="F1281" s="45">
        <v>40000</v>
      </c>
    </row>
    <row r="1282" spans="1:6" ht="114">
      <c r="A1282" s="138">
        <v>2</v>
      </c>
      <c r="B1282" s="108" t="s">
        <v>718</v>
      </c>
      <c r="C1282" s="140" t="s">
        <v>207</v>
      </c>
      <c r="D1282" s="5" t="s">
        <v>15</v>
      </c>
      <c r="E1282" s="139" t="s">
        <v>738</v>
      </c>
      <c r="F1282" s="45">
        <v>40000</v>
      </c>
    </row>
    <row r="1283" spans="1:6" ht="15">
      <c r="A1283" s="138"/>
      <c r="B1283" s="108"/>
      <c r="C1283" s="140"/>
      <c r="D1283" s="5"/>
      <c r="E1283" s="139"/>
      <c r="F1283" s="52"/>
    </row>
    <row r="1284" spans="1:6" ht="15">
      <c r="A1284" s="138"/>
      <c r="B1284" s="108"/>
      <c r="C1284" s="44"/>
      <c r="D1284" s="99"/>
      <c r="E1284" s="18"/>
      <c r="F1284" s="52">
        <f>SUM(F1281:F1283)</f>
        <v>80000</v>
      </c>
    </row>
    <row r="1285" spans="1:6" ht="57">
      <c r="A1285" s="138">
        <v>1</v>
      </c>
      <c r="B1285" s="108" t="s">
        <v>718</v>
      </c>
      <c r="C1285" s="140" t="s">
        <v>118</v>
      </c>
      <c r="D1285" s="5" t="s">
        <v>15</v>
      </c>
      <c r="E1285" s="139" t="s">
        <v>739</v>
      </c>
      <c r="F1285" s="45">
        <v>255000</v>
      </c>
    </row>
    <row r="1286" spans="1:6" ht="15">
      <c r="A1286" s="138"/>
      <c r="B1286" s="108"/>
      <c r="C1286" s="44"/>
      <c r="D1286" s="99"/>
      <c r="E1286" s="18"/>
      <c r="F1286" s="52"/>
    </row>
    <row r="1287" spans="1:6" ht="15">
      <c r="A1287" s="138"/>
      <c r="B1287" s="108"/>
      <c r="C1287" s="44"/>
      <c r="D1287" s="99"/>
      <c r="E1287" s="18"/>
      <c r="F1287" s="52">
        <f>SUM(F1285:F1286)</f>
        <v>255000</v>
      </c>
    </row>
    <row r="1288" spans="1:6" ht="156.75">
      <c r="A1288" s="138">
        <v>1</v>
      </c>
      <c r="B1288" s="108" t="s">
        <v>718</v>
      </c>
      <c r="C1288" s="140" t="s">
        <v>146</v>
      </c>
      <c r="D1288" s="5" t="s">
        <v>15</v>
      </c>
      <c r="E1288" s="142" t="s">
        <v>719</v>
      </c>
      <c r="F1288" s="45">
        <v>10272</v>
      </c>
    </row>
    <row r="1289" spans="1:6" ht="156.75">
      <c r="A1289" s="138">
        <v>2</v>
      </c>
      <c r="B1289" s="108" t="s">
        <v>718</v>
      </c>
      <c r="C1289" s="140" t="s">
        <v>123</v>
      </c>
      <c r="D1289" s="5" t="s">
        <v>15</v>
      </c>
      <c r="E1289" s="142" t="s">
        <v>719</v>
      </c>
      <c r="F1289" s="45">
        <v>10176</v>
      </c>
    </row>
    <row r="1290" spans="1:6" ht="156.75">
      <c r="A1290" s="138">
        <v>3</v>
      </c>
      <c r="B1290" s="108" t="s">
        <v>718</v>
      </c>
      <c r="C1290" s="140" t="s">
        <v>195</v>
      </c>
      <c r="D1290" s="5" t="s">
        <v>15</v>
      </c>
      <c r="E1290" s="142" t="s">
        <v>719</v>
      </c>
      <c r="F1290" s="45">
        <v>7008</v>
      </c>
    </row>
    <row r="1291" spans="1:6" ht="156.75">
      <c r="A1291" s="138">
        <v>4</v>
      </c>
      <c r="B1291" s="108" t="s">
        <v>718</v>
      </c>
      <c r="C1291" s="140" t="s">
        <v>740</v>
      </c>
      <c r="D1291" s="5" t="s">
        <v>15</v>
      </c>
      <c r="E1291" s="142" t="s">
        <v>719</v>
      </c>
      <c r="F1291" s="45">
        <v>9600</v>
      </c>
    </row>
    <row r="1292" spans="1:6" ht="156.75">
      <c r="A1292" s="138">
        <v>5</v>
      </c>
      <c r="B1292" s="108" t="s">
        <v>718</v>
      </c>
      <c r="C1292" s="140" t="s">
        <v>111</v>
      </c>
      <c r="D1292" s="5" t="s">
        <v>15</v>
      </c>
      <c r="E1292" s="142" t="s">
        <v>719</v>
      </c>
      <c r="F1292" s="45">
        <v>14400</v>
      </c>
    </row>
    <row r="1293" spans="1:6" ht="156.75">
      <c r="A1293" s="138">
        <v>6</v>
      </c>
      <c r="B1293" s="108" t="s">
        <v>718</v>
      </c>
      <c r="C1293" s="140" t="s">
        <v>78</v>
      </c>
      <c r="D1293" s="5" t="s">
        <v>15</v>
      </c>
      <c r="E1293" s="142" t="s">
        <v>719</v>
      </c>
      <c r="F1293" s="45">
        <v>11040</v>
      </c>
    </row>
    <row r="1294" spans="1:6" ht="156.75">
      <c r="A1294" s="138">
        <v>7</v>
      </c>
      <c r="B1294" s="108" t="s">
        <v>718</v>
      </c>
      <c r="C1294" s="140" t="s">
        <v>32</v>
      </c>
      <c r="D1294" s="5" t="s">
        <v>15</v>
      </c>
      <c r="E1294" s="142" t="s">
        <v>719</v>
      </c>
      <c r="F1294" s="45">
        <v>11136</v>
      </c>
    </row>
    <row r="1295" spans="1:6" ht="156.75">
      <c r="A1295" s="138">
        <v>8</v>
      </c>
      <c r="B1295" s="108" t="s">
        <v>718</v>
      </c>
      <c r="C1295" s="140" t="s">
        <v>230</v>
      </c>
      <c r="D1295" s="5" t="s">
        <v>15</v>
      </c>
      <c r="E1295" s="142" t="s">
        <v>719</v>
      </c>
      <c r="F1295" s="45">
        <v>1728</v>
      </c>
    </row>
    <row r="1296" spans="1:6" ht="156.75">
      <c r="A1296" s="138">
        <v>9</v>
      </c>
      <c r="B1296" s="108" t="s">
        <v>718</v>
      </c>
      <c r="C1296" s="140" t="s">
        <v>143</v>
      </c>
      <c r="D1296" s="5" t="s">
        <v>15</v>
      </c>
      <c r="E1296" s="142" t="s">
        <v>719</v>
      </c>
      <c r="F1296" s="45">
        <v>1440</v>
      </c>
    </row>
    <row r="1297" spans="1:6" ht="156.75">
      <c r="A1297" s="138">
        <v>10</v>
      </c>
      <c r="B1297" s="108" t="s">
        <v>718</v>
      </c>
      <c r="C1297" s="140" t="s">
        <v>183</v>
      </c>
      <c r="D1297" s="5" t="s">
        <v>15</v>
      </c>
      <c r="E1297" s="142" t="s">
        <v>719</v>
      </c>
      <c r="F1297" s="45">
        <v>1536</v>
      </c>
    </row>
    <row r="1298" spans="1:6" ht="156.75">
      <c r="A1298" s="138">
        <v>11</v>
      </c>
      <c r="B1298" s="108" t="s">
        <v>718</v>
      </c>
      <c r="C1298" s="140" t="s">
        <v>67</v>
      </c>
      <c r="D1298" s="5" t="s">
        <v>15</v>
      </c>
      <c r="E1298" s="142" t="s">
        <v>719</v>
      </c>
      <c r="F1298" s="45">
        <v>39072</v>
      </c>
    </row>
    <row r="1299" spans="1:6" ht="15">
      <c r="A1299" s="138"/>
      <c r="B1299" s="108"/>
      <c r="C1299" s="140"/>
      <c r="D1299" s="99"/>
      <c r="E1299" s="18"/>
      <c r="F1299" s="45"/>
    </row>
    <row r="1300" spans="1:6" ht="15">
      <c r="A1300" s="138"/>
      <c r="B1300" s="108"/>
      <c r="C1300" s="55"/>
      <c r="D1300" s="99"/>
      <c r="E1300" s="18"/>
      <c r="F1300" s="52">
        <f>SUM(F1288:F1299)</f>
        <v>117408</v>
      </c>
    </row>
    <row r="1301" spans="1:6" ht="171">
      <c r="A1301" s="138">
        <v>1</v>
      </c>
      <c r="B1301" s="108" t="s">
        <v>718</v>
      </c>
      <c r="C1301" s="35" t="s">
        <v>195</v>
      </c>
      <c r="D1301" s="5" t="s">
        <v>15</v>
      </c>
      <c r="E1301" s="142" t="s">
        <v>372</v>
      </c>
      <c r="F1301" s="45">
        <v>43145.44</v>
      </c>
    </row>
    <row r="1302" spans="1:6" ht="171">
      <c r="A1302" s="138">
        <v>2</v>
      </c>
      <c r="B1302" s="108" t="s">
        <v>718</v>
      </c>
      <c r="C1302" s="35" t="s">
        <v>207</v>
      </c>
      <c r="D1302" s="5" t="s">
        <v>15</v>
      </c>
      <c r="E1302" s="142" t="s">
        <v>372</v>
      </c>
      <c r="F1302" s="45">
        <v>50191.04</v>
      </c>
    </row>
    <row r="1303" spans="1:6" ht="171">
      <c r="A1303" s="138">
        <v>3</v>
      </c>
      <c r="B1303" s="108" t="s">
        <v>718</v>
      </c>
      <c r="C1303" s="35" t="s">
        <v>119</v>
      </c>
      <c r="D1303" s="5" t="s">
        <v>15</v>
      </c>
      <c r="E1303" s="142" t="s">
        <v>372</v>
      </c>
      <c r="F1303" s="45">
        <v>45621.47</v>
      </c>
    </row>
    <row r="1304" spans="1:6" ht="15">
      <c r="A1304" s="138"/>
      <c r="B1304" s="108"/>
      <c r="C1304" s="35"/>
      <c r="D1304" s="5"/>
      <c r="E1304" s="142"/>
      <c r="F1304" s="45"/>
    </row>
    <row r="1305" spans="1:6" ht="15">
      <c r="A1305" s="138"/>
      <c r="B1305" s="108"/>
      <c r="C1305" s="55"/>
      <c r="D1305" s="99"/>
      <c r="E1305" s="18"/>
      <c r="F1305" s="52">
        <f>SUM(F1301:F1304)</f>
        <v>138957.95</v>
      </c>
    </row>
    <row r="1306" spans="1:6" ht="42.75">
      <c r="A1306" s="138">
        <v>1</v>
      </c>
      <c r="B1306" s="138" t="s">
        <v>718</v>
      </c>
      <c r="C1306" s="139" t="s">
        <v>241</v>
      </c>
      <c r="D1306" s="5" t="s">
        <v>15</v>
      </c>
      <c r="E1306" s="139" t="s">
        <v>741</v>
      </c>
      <c r="F1306" s="45">
        <v>3848.84</v>
      </c>
    </row>
    <row r="1307" spans="1:6" ht="15">
      <c r="A1307" s="138"/>
      <c r="B1307" s="138"/>
      <c r="C1307" s="59"/>
      <c r="D1307" s="5"/>
      <c r="E1307" s="138"/>
      <c r="F1307" s="52"/>
    </row>
    <row r="1308" spans="1:6" ht="15">
      <c r="A1308" s="138"/>
      <c r="B1308" s="138"/>
      <c r="C1308" s="44"/>
      <c r="D1308" s="5"/>
      <c r="E1308" s="138"/>
      <c r="F1308" s="52">
        <f>SUM(F1306:F1307)</f>
        <v>3848.84</v>
      </c>
    </row>
    <row r="1309" spans="1:6" ht="57">
      <c r="A1309" s="138">
        <v>1</v>
      </c>
      <c r="B1309" s="138" t="s">
        <v>718</v>
      </c>
      <c r="C1309" s="140" t="s">
        <v>184</v>
      </c>
      <c r="D1309" s="5" t="s">
        <v>15</v>
      </c>
      <c r="E1309" s="139" t="s">
        <v>742</v>
      </c>
      <c r="F1309" s="45">
        <v>534754.44</v>
      </c>
    </row>
    <row r="1310" spans="1:6" ht="15">
      <c r="A1310" s="138"/>
      <c r="B1310" s="138"/>
      <c r="C1310" s="44"/>
      <c r="D1310" s="5"/>
      <c r="E1310" s="138"/>
      <c r="F1310" s="52"/>
    </row>
    <row r="1311" spans="1:6" ht="15">
      <c r="A1311" s="138"/>
      <c r="B1311" s="138"/>
      <c r="C1311" s="18"/>
      <c r="D1311" s="5"/>
      <c r="E1311" s="138"/>
      <c r="F1311" s="52">
        <f>SUM(F1309:F1310)</f>
        <v>534754.44</v>
      </c>
    </row>
    <row r="1312" spans="1:6" ht="42.75">
      <c r="A1312" s="138">
        <v>1</v>
      </c>
      <c r="B1312" s="108" t="s">
        <v>743</v>
      </c>
      <c r="C1312" s="117" t="s">
        <v>187</v>
      </c>
      <c r="D1312" s="5" t="s">
        <v>15</v>
      </c>
      <c r="E1312" s="117" t="s">
        <v>744</v>
      </c>
      <c r="F1312" s="45">
        <v>820</v>
      </c>
    </row>
    <row r="1313" spans="1:6" ht="15">
      <c r="A1313" s="138"/>
      <c r="B1313" s="108"/>
      <c r="C1313" s="135"/>
      <c r="D1313" s="5"/>
      <c r="E1313" s="18"/>
      <c r="F1313" s="52">
        <f>SUM(F1312)</f>
        <v>820</v>
      </c>
    </row>
    <row r="1314" spans="1:6" ht="15">
      <c r="A1314" s="138"/>
      <c r="B1314" s="138"/>
      <c r="C1314" s="44"/>
      <c r="D1314" s="5"/>
      <c r="E1314" s="138"/>
      <c r="F1314" s="52"/>
    </row>
    <row r="1315" spans="1:6" ht="30">
      <c r="A1315" s="53"/>
      <c r="B1315" s="53"/>
      <c r="C1315" s="59" t="s">
        <v>48</v>
      </c>
      <c r="D1315" s="99"/>
      <c r="E1315" s="53"/>
      <c r="F1315" s="52">
        <f>F1257+F1266+F1271+F1274+F1280+F1284+F1287+F1300+F1305+F1308+F1311+F1313</f>
        <v>2140167.58</v>
      </c>
    </row>
    <row r="1316" spans="1:6" ht="15">
      <c r="A1316" s="12"/>
      <c r="B1316" s="12"/>
      <c r="C1316" s="137"/>
      <c r="D1316" s="118"/>
      <c r="E1316" s="12"/>
      <c r="F1316" s="54"/>
    </row>
    <row r="1317" spans="1:6" ht="15">
      <c r="A1317" s="10"/>
      <c r="B1317" s="10"/>
      <c r="C1317" s="8"/>
      <c r="D1317" s="8"/>
      <c r="E1317" s="11" t="s">
        <v>0</v>
      </c>
      <c r="F1317" s="10"/>
    </row>
    <row r="1318" spans="1:6" ht="15">
      <c r="A1318" s="173" t="s">
        <v>745</v>
      </c>
      <c r="B1318" s="173"/>
      <c r="C1318" s="173"/>
      <c r="D1318" s="173"/>
      <c r="E1318" s="173"/>
      <c r="F1318" s="173"/>
    </row>
    <row r="1319" spans="1:6" ht="15">
      <c r="A1319" s="174"/>
      <c r="B1319" s="174"/>
      <c r="C1319" s="174"/>
      <c r="D1319" s="174"/>
      <c r="E1319" s="174"/>
      <c r="F1319" s="174"/>
    </row>
    <row r="1320" spans="1:6" ht="15">
      <c r="A1320" s="14" t="s">
        <v>3</v>
      </c>
      <c r="B1320" s="119" t="s">
        <v>262</v>
      </c>
      <c r="C1320" s="150"/>
      <c r="D1320" s="14" t="s">
        <v>4</v>
      </c>
      <c r="E1320" s="166" t="s">
        <v>5</v>
      </c>
      <c r="F1320" s="1" t="s">
        <v>6</v>
      </c>
    </row>
    <row r="1321" spans="1:6" ht="15">
      <c r="A1321" s="16" t="s">
        <v>8</v>
      </c>
      <c r="B1321" s="120" t="s">
        <v>263</v>
      </c>
      <c r="C1321" s="120"/>
      <c r="D1321" s="154"/>
      <c r="E1321" s="167"/>
      <c r="F1321" s="3" t="s">
        <v>11</v>
      </c>
    </row>
    <row r="1322" spans="1:6" ht="15">
      <c r="A1322" s="17"/>
      <c r="B1322" s="121" t="s">
        <v>264</v>
      </c>
      <c r="C1322" s="121" t="s">
        <v>9</v>
      </c>
      <c r="D1322" s="3" t="s">
        <v>10</v>
      </c>
      <c r="E1322" s="168"/>
      <c r="F1322" s="138"/>
    </row>
    <row r="1323" spans="1:6" ht="42.75">
      <c r="A1323" s="138">
        <v>1</v>
      </c>
      <c r="B1323" s="108" t="s">
        <v>746</v>
      </c>
      <c r="C1323" s="139" t="s">
        <v>14</v>
      </c>
      <c r="D1323" s="5" t="s">
        <v>15</v>
      </c>
      <c r="E1323" s="139" t="s">
        <v>333</v>
      </c>
      <c r="F1323" s="45">
        <v>4770</v>
      </c>
    </row>
    <row r="1324" spans="1:6" ht="57">
      <c r="A1324" s="138">
        <v>2</v>
      </c>
      <c r="B1324" s="108" t="s">
        <v>746</v>
      </c>
      <c r="C1324" s="139" t="s">
        <v>14</v>
      </c>
      <c r="D1324" s="5" t="s">
        <v>15</v>
      </c>
      <c r="E1324" s="139" t="s">
        <v>641</v>
      </c>
      <c r="F1324" s="45">
        <v>4460.82</v>
      </c>
    </row>
    <row r="1325" spans="1:6" ht="15">
      <c r="A1325" s="138"/>
      <c r="B1325" s="108"/>
      <c r="C1325" s="139"/>
      <c r="D1325" s="5"/>
      <c r="E1325" s="139"/>
      <c r="F1325" s="45"/>
    </row>
    <row r="1326" spans="1:6" ht="15">
      <c r="A1326" s="138"/>
      <c r="B1326" s="108"/>
      <c r="C1326" s="59"/>
      <c r="D1326" s="5"/>
      <c r="E1326" s="18"/>
      <c r="F1326" s="52">
        <f>SUM(F1323:F1324)</f>
        <v>9230.82</v>
      </c>
    </row>
    <row r="1327" spans="1:6" ht="42.75">
      <c r="A1327" s="138">
        <v>1</v>
      </c>
      <c r="B1327" s="108" t="s">
        <v>746</v>
      </c>
      <c r="C1327" s="139" t="s">
        <v>180</v>
      </c>
      <c r="D1327" s="5" t="s">
        <v>15</v>
      </c>
      <c r="E1327" s="139" t="s">
        <v>747</v>
      </c>
      <c r="F1327" s="45">
        <v>40000</v>
      </c>
    </row>
    <row r="1328" spans="1:6" ht="15">
      <c r="A1328" s="138"/>
      <c r="B1328" s="108"/>
      <c r="C1328" s="139"/>
      <c r="D1328" s="99"/>
      <c r="E1328" s="139"/>
      <c r="F1328" s="45"/>
    </row>
    <row r="1329" spans="1:6" ht="15">
      <c r="A1329" s="138"/>
      <c r="B1329" s="108"/>
      <c r="C1329" s="59"/>
      <c r="D1329" s="5"/>
      <c r="E1329" s="18"/>
      <c r="F1329" s="52">
        <f>SUM(F1327:F1327)</f>
        <v>40000</v>
      </c>
    </row>
    <row r="1330" spans="1:6" ht="85.5">
      <c r="A1330" s="138">
        <v>1</v>
      </c>
      <c r="B1330" s="108" t="s">
        <v>746</v>
      </c>
      <c r="C1330" s="139" t="s">
        <v>239</v>
      </c>
      <c r="D1330" s="5" t="s">
        <v>15</v>
      </c>
      <c r="E1330" s="139" t="s">
        <v>748</v>
      </c>
      <c r="F1330" s="45">
        <v>33150</v>
      </c>
    </row>
    <row r="1331" spans="1:6" ht="85.5">
      <c r="A1331" s="138">
        <v>2</v>
      </c>
      <c r="B1331" s="108" t="s">
        <v>746</v>
      </c>
      <c r="C1331" s="139" t="s">
        <v>195</v>
      </c>
      <c r="D1331" s="5" t="s">
        <v>15</v>
      </c>
      <c r="E1331" s="139" t="s">
        <v>749</v>
      </c>
      <c r="F1331" s="45">
        <v>30750</v>
      </c>
    </row>
    <row r="1332" spans="1:6" ht="15">
      <c r="A1332" s="138"/>
      <c r="B1332" s="108"/>
      <c r="C1332" s="139"/>
      <c r="D1332" s="5"/>
      <c r="E1332" s="139"/>
      <c r="F1332" s="45"/>
    </row>
    <row r="1333" spans="1:6" ht="15">
      <c r="A1333" s="138"/>
      <c r="B1333" s="108"/>
      <c r="C1333" s="59"/>
      <c r="D1333" s="5"/>
      <c r="E1333" s="18"/>
      <c r="F1333" s="52">
        <f>SUM(F1330:F1332)</f>
        <v>63900</v>
      </c>
    </row>
    <row r="1334" spans="1:6" ht="199.5">
      <c r="A1334" s="138">
        <v>1</v>
      </c>
      <c r="B1334" s="108" t="s">
        <v>746</v>
      </c>
      <c r="C1334" s="139" t="s">
        <v>315</v>
      </c>
      <c r="D1334" s="5" t="s">
        <v>15</v>
      </c>
      <c r="E1334" s="139" t="s">
        <v>750</v>
      </c>
      <c r="F1334" s="45">
        <v>40000</v>
      </c>
    </row>
    <row r="1335" spans="1:6" ht="199.5">
      <c r="A1335" s="138">
        <v>2</v>
      </c>
      <c r="B1335" s="108" t="s">
        <v>746</v>
      </c>
      <c r="C1335" s="139" t="s">
        <v>81</v>
      </c>
      <c r="D1335" s="5" t="s">
        <v>15</v>
      </c>
      <c r="E1335" s="139" t="s">
        <v>750</v>
      </c>
      <c r="F1335" s="45">
        <v>40000</v>
      </c>
    </row>
    <row r="1336" spans="1:6" ht="199.5">
      <c r="A1336" s="138">
        <v>3</v>
      </c>
      <c r="B1336" s="108" t="s">
        <v>746</v>
      </c>
      <c r="C1336" s="139" t="s">
        <v>342</v>
      </c>
      <c r="D1336" s="5" t="s">
        <v>15</v>
      </c>
      <c r="E1336" s="139" t="s">
        <v>750</v>
      </c>
      <c r="F1336" s="45">
        <v>40000</v>
      </c>
    </row>
    <row r="1337" spans="1:6" ht="199.5">
      <c r="A1337" s="138">
        <v>4</v>
      </c>
      <c r="B1337" s="108" t="s">
        <v>746</v>
      </c>
      <c r="C1337" s="139" t="s">
        <v>241</v>
      </c>
      <c r="D1337" s="5" t="s">
        <v>15</v>
      </c>
      <c r="E1337" s="139" t="s">
        <v>751</v>
      </c>
      <c r="F1337" s="45">
        <v>40000</v>
      </c>
    </row>
    <row r="1338" spans="1:6" ht="15">
      <c r="A1338" s="138"/>
      <c r="B1338" s="108"/>
      <c r="C1338" s="139"/>
      <c r="D1338" s="99"/>
      <c r="E1338" s="18"/>
      <c r="F1338" s="52"/>
    </row>
    <row r="1339" spans="1:6" ht="15">
      <c r="A1339" s="138"/>
      <c r="B1339" s="108"/>
      <c r="C1339" s="59"/>
      <c r="D1339" s="5"/>
      <c r="E1339" s="18"/>
      <c r="F1339" s="52">
        <f>SUM(F1334:F1338)</f>
        <v>160000</v>
      </c>
    </row>
    <row r="1340" spans="1:6" ht="42.75">
      <c r="A1340" s="138">
        <v>1</v>
      </c>
      <c r="B1340" s="108" t="s">
        <v>746</v>
      </c>
      <c r="C1340" s="139" t="s">
        <v>80</v>
      </c>
      <c r="D1340" s="5" t="s">
        <v>15</v>
      </c>
      <c r="E1340" s="139" t="s">
        <v>154</v>
      </c>
      <c r="F1340" s="155">
        <v>45390</v>
      </c>
    </row>
    <row r="1341" spans="1:6" ht="42.75">
      <c r="A1341" s="138">
        <v>2</v>
      </c>
      <c r="B1341" s="108" t="s">
        <v>746</v>
      </c>
      <c r="C1341" s="139" t="s">
        <v>81</v>
      </c>
      <c r="D1341" s="5" t="s">
        <v>15</v>
      </c>
      <c r="E1341" s="139" t="s">
        <v>154</v>
      </c>
      <c r="F1341" s="155">
        <v>45475</v>
      </c>
    </row>
    <row r="1342" spans="1:6" ht="42.75">
      <c r="A1342" s="138">
        <v>3</v>
      </c>
      <c r="B1342" s="108" t="s">
        <v>746</v>
      </c>
      <c r="C1342" s="139" t="s">
        <v>119</v>
      </c>
      <c r="D1342" s="5" t="s">
        <v>15</v>
      </c>
      <c r="E1342" s="139" t="s">
        <v>154</v>
      </c>
      <c r="F1342" s="155">
        <v>50285</v>
      </c>
    </row>
    <row r="1343" spans="1:6" ht="42.75">
      <c r="A1343" s="138">
        <v>4</v>
      </c>
      <c r="B1343" s="108" t="s">
        <v>746</v>
      </c>
      <c r="C1343" s="139" t="s">
        <v>73</v>
      </c>
      <c r="D1343" s="5" t="s">
        <v>15</v>
      </c>
      <c r="E1343" s="139" t="s">
        <v>154</v>
      </c>
      <c r="F1343" s="155">
        <v>104953</v>
      </c>
    </row>
    <row r="1344" spans="1:6" ht="42.75">
      <c r="A1344" s="138">
        <v>5</v>
      </c>
      <c r="B1344" s="108" t="s">
        <v>746</v>
      </c>
      <c r="C1344" s="139" t="s">
        <v>201</v>
      </c>
      <c r="D1344" s="5" t="s">
        <v>15</v>
      </c>
      <c r="E1344" s="139" t="s">
        <v>154</v>
      </c>
      <c r="F1344" s="155">
        <v>39037</v>
      </c>
    </row>
    <row r="1345" spans="1:6" ht="42.75">
      <c r="A1345" s="138">
        <v>6</v>
      </c>
      <c r="B1345" s="108" t="s">
        <v>746</v>
      </c>
      <c r="C1345" s="139" t="s">
        <v>200</v>
      </c>
      <c r="D1345" s="5" t="s">
        <v>15</v>
      </c>
      <c r="E1345" s="139" t="s">
        <v>154</v>
      </c>
      <c r="F1345" s="155">
        <v>45085</v>
      </c>
    </row>
    <row r="1346" spans="1:6" ht="42.75">
      <c r="A1346" s="138">
        <v>7</v>
      </c>
      <c r="B1346" s="108" t="s">
        <v>746</v>
      </c>
      <c r="C1346" s="139" t="s">
        <v>144</v>
      </c>
      <c r="D1346" s="5" t="s">
        <v>15</v>
      </c>
      <c r="E1346" s="139" t="s">
        <v>154</v>
      </c>
      <c r="F1346" s="155">
        <v>65884</v>
      </c>
    </row>
    <row r="1347" spans="1:6" ht="42.75">
      <c r="A1347" s="138">
        <v>8</v>
      </c>
      <c r="B1347" s="108" t="s">
        <v>746</v>
      </c>
      <c r="C1347" s="139" t="s">
        <v>83</v>
      </c>
      <c r="D1347" s="5" t="s">
        <v>15</v>
      </c>
      <c r="E1347" s="139" t="s">
        <v>154</v>
      </c>
      <c r="F1347" s="155">
        <v>50214</v>
      </c>
    </row>
    <row r="1348" spans="1:6" ht="42.75">
      <c r="A1348" s="138">
        <v>9</v>
      </c>
      <c r="B1348" s="108" t="s">
        <v>746</v>
      </c>
      <c r="C1348" s="139" t="s">
        <v>75</v>
      </c>
      <c r="D1348" s="5" t="s">
        <v>15</v>
      </c>
      <c r="E1348" s="139" t="s">
        <v>154</v>
      </c>
      <c r="F1348" s="155">
        <v>46491</v>
      </c>
    </row>
    <row r="1349" spans="1:6" ht="42.75">
      <c r="A1349" s="138">
        <v>10</v>
      </c>
      <c r="B1349" s="108" t="s">
        <v>746</v>
      </c>
      <c r="C1349" s="139" t="s">
        <v>143</v>
      </c>
      <c r="D1349" s="5" t="s">
        <v>15</v>
      </c>
      <c r="E1349" s="139" t="s">
        <v>154</v>
      </c>
      <c r="F1349" s="155">
        <v>55138</v>
      </c>
    </row>
    <row r="1350" spans="1:6" ht="42.75">
      <c r="A1350" s="138">
        <v>11</v>
      </c>
      <c r="B1350" s="108" t="s">
        <v>746</v>
      </c>
      <c r="C1350" s="139" t="s">
        <v>240</v>
      </c>
      <c r="D1350" s="5" t="s">
        <v>15</v>
      </c>
      <c r="E1350" s="139" t="s">
        <v>154</v>
      </c>
      <c r="F1350" s="155">
        <v>43644</v>
      </c>
    </row>
    <row r="1351" spans="1:6" ht="42.75">
      <c r="A1351" s="138">
        <v>12</v>
      </c>
      <c r="B1351" s="108" t="s">
        <v>746</v>
      </c>
      <c r="C1351" s="139" t="s">
        <v>207</v>
      </c>
      <c r="D1351" s="5" t="s">
        <v>15</v>
      </c>
      <c r="E1351" s="139" t="s">
        <v>154</v>
      </c>
      <c r="F1351" s="155">
        <v>67430</v>
      </c>
    </row>
    <row r="1352" spans="1:6" ht="42.75">
      <c r="A1352" s="138">
        <v>13</v>
      </c>
      <c r="B1352" s="108" t="s">
        <v>746</v>
      </c>
      <c r="C1352" s="139" t="s">
        <v>195</v>
      </c>
      <c r="D1352" s="5" t="s">
        <v>15</v>
      </c>
      <c r="E1352" s="139" t="s">
        <v>154</v>
      </c>
      <c r="F1352" s="155">
        <v>55311</v>
      </c>
    </row>
    <row r="1353" spans="1:6" ht="42.75">
      <c r="A1353" s="138">
        <v>14</v>
      </c>
      <c r="B1353" s="108" t="s">
        <v>746</v>
      </c>
      <c r="C1353" s="139" t="s">
        <v>121</v>
      </c>
      <c r="D1353" s="5" t="s">
        <v>15</v>
      </c>
      <c r="E1353" s="139" t="s">
        <v>154</v>
      </c>
      <c r="F1353" s="155">
        <v>114829</v>
      </c>
    </row>
    <row r="1354" spans="1:6" ht="42.75">
      <c r="A1354" s="138">
        <v>15</v>
      </c>
      <c r="B1354" s="108" t="s">
        <v>746</v>
      </c>
      <c r="C1354" s="139" t="s">
        <v>373</v>
      </c>
      <c r="D1354" s="5" t="s">
        <v>15</v>
      </c>
      <c r="E1354" s="139" t="s">
        <v>154</v>
      </c>
      <c r="F1354" s="155">
        <v>65368</v>
      </c>
    </row>
    <row r="1355" spans="1:6" ht="57">
      <c r="A1355" s="138">
        <v>16</v>
      </c>
      <c r="B1355" s="108" t="s">
        <v>746</v>
      </c>
      <c r="C1355" s="139" t="s">
        <v>111</v>
      </c>
      <c r="D1355" s="5" t="s">
        <v>15</v>
      </c>
      <c r="E1355" s="139" t="s">
        <v>752</v>
      </c>
      <c r="F1355" s="155">
        <v>31059.4</v>
      </c>
    </row>
    <row r="1356" spans="1:6" ht="42.75">
      <c r="A1356" s="138">
        <v>17</v>
      </c>
      <c r="B1356" s="108" t="s">
        <v>746</v>
      </c>
      <c r="C1356" s="139" t="s">
        <v>19</v>
      </c>
      <c r="D1356" s="5" t="s">
        <v>15</v>
      </c>
      <c r="E1356" s="139" t="s">
        <v>154</v>
      </c>
      <c r="F1356" s="155">
        <v>38426</v>
      </c>
    </row>
    <row r="1357" spans="1:6" ht="15">
      <c r="A1357" s="138"/>
      <c r="B1357" s="108"/>
      <c r="C1357" s="156"/>
      <c r="D1357" s="99"/>
      <c r="E1357" s="18"/>
      <c r="F1357" s="52"/>
    </row>
    <row r="1358" spans="1:6" ht="15">
      <c r="A1358" s="138"/>
      <c r="B1358" s="108"/>
      <c r="C1358" s="59"/>
      <c r="D1358" s="5"/>
      <c r="E1358" s="18"/>
      <c r="F1358" s="52">
        <f>SUM(F1340:F1357)</f>
        <v>964019.4</v>
      </c>
    </row>
    <row r="1359" spans="1:6" ht="71.25">
      <c r="A1359" s="138">
        <v>1</v>
      </c>
      <c r="B1359" s="108" t="s">
        <v>746</v>
      </c>
      <c r="C1359" s="139" t="s">
        <v>753</v>
      </c>
      <c r="D1359" s="5" t="s">
        <v>15</v>
      </c>
      <c r="E1359" s="139" t="s">
        <v>754</v>
      </c>
      <c r="F1359" s="45">
        <v>18000</v>
      </c>
    </row>
    <row r="1360" spans="1:6" ht="71.25">
      <c r="A1360" s="138">
        <v>2</v>
      </c>
      <c r="B1360" s="108" t="s">
        <v>746</v>
      </c>
      <c r="C1360" s="139" t="s">
        <v>111</v>
      </c>
      <c r="D1360" s="5" t="s">
        <v>15</v>
      </c>
      <c r="E1360" s="139" t="s">
        <v>754</v>
      </c>
      <c r="F1360" s="45">
        <v>35000</v>
      </c>
    </row>
    <row r="1361" spans="1:6" ht="71.25">
      <c r="A1361" s="138">
        <v>3</v>
      </c>
      <c r="B1361" s="108" t="s">
        <v>746</v>
      </c>
      <c r="C1361" s="139" t="s">
        <v>753</v>
      </c>
      <c r="D1361" s="5" t="s">
        <v>15</v>
      </c>
      <c r="E1361" s="139" t="s">
        <v>754</v>
      </c>
      <c r="F1361" s="45">
        <v>6000</v>
      </c>
    </row>
    <row r="1362" spans="1:6" ht="71.25">
      <c r="A1362" s="138">
        <v>4</v>
      </c>
      <c r="B1362" s="108" t="s">
        <v>746</v>
      </c>
      <c r="C1362" s="139" t="s">
        <v>475</v>
      </c>
      <c r="D1362" s="5" t="s">
        <v>15</v>
      </c>
      <c r="E1362" s="139" t="s">
        <v>754</v>
      </c>
      <c r="F1362" s="45">
        <v>14000</v>
      </c>
    </row>
    <row r="1363" spans="1:6" ht="15">
      <c r="A1363" s="138"/>
      <c r="B1363" s="108"/>
      <c r="C1363" s="139"/>
      <c r="D1363" s="5"/>
      <c r="E1363" s="18"/>
      <c r="F1363" s="52"/>
    </row>
    <row r="1364" spans="1:6" ht="15">
      <c r="A1364" s="138"/>
      <c r="B1364" s="108"/>
      <c r="C1364" s="59"/>
      <c r="D1364" s="5"/>
      <c r="E1364" s="18"/>
      <c r="F1364" s="52">
        <f>SUM(F1359:F1363)</f>
        <v>73000</v>
      </c>
    </row>
    <row r="1365" spans="1:6" ht="114">
      <c r="A1365" s="138">
        <v>1</v>
      </c>
      <c r="B1365" s="108" t="s">
        <v>746</v>
      </c>
      <c r="C1365" s="117" t="s">
        <v>111</v>
      </c>
      <c r="D1365" s="5" t="s">
        <v>15</v>
      </c>
      <c r="E1365" s="139" t="s">
        <v>755</v>
      </c>
      <c r="F1365" s="45">
        <v>217300</v>
      </c>
    </row>
    <row r="1366" spans="1:6" ht="15">
      <c r="A1366" s="138"/>
      <c r="B1366" s="108"/>
      <c r="C1366" s="135"/>
      <c r="D1366" s="5"/>
      <c r="E1366" s="18"/>
      <c r="F1366" s="52"/>
    </row>
    <row r="1367" spans="1:6" ht="15">
      <c r="A1367" s="138"/>
      <c r="B1367" s="108"/>
      <c r="C1367" s="18"/>
      <c r="D1367" s="5"/>
      <c r="E1367" s="18"/>
      <c r="F1367" s="52">
        <f>SUM(F1365:F1366)</f>
        <v>217300</v>
      </c>
    </row>
    <row r="1368" spans="1:6" ht="71.25">
      <c r="A1368" s="138">
        <v>1</v>
      </c>
      <c r="B1368" s="108" t="s">
        <v>746</v>
      </c>
      <c r="C1368" s="139" t="s">
        <v>756</v>
      </c>
      <c r="D1368" s="5" t="s">
        <v>15</v>
      </c>
      <c r="E1368" s="139" t="s">
        <v>757</v>
      </c>
      <c r="F1368" s="45">
        <v>6800</v>
      </c>
    </row>
    <row r="1369" spans="1:6" ht="28.5">
      <c r="A1369" s="138">
        <v>2</v>
      </c>
      <c r="B1369" s="108" t="s">
        <v>746</v>
      </c>
      <c r="C1369" s="117" t="s">
        <v>81</v>
      </c>
      <c r="D1369" s="5" t="s">
        <v>15</v>
      </c>
      <c r="E1369" s="139" t="s">
        <v>758</v>
      </c>
      <c r="F1369" s="45">
        <v>3500</v>
      </c>
    </row>
    <row r="1370" spans="1:6" ht="28.5">
      <c r="A1370" s="138">
        <v>3</v>
      </c>
      <c r="B1370" s="108" t="s">
        <v>746</v>
      </c>
      <c r="C1370" s="117" t="s">
        <v>81</v>
      </c>
      <c r="D1370" s="5" t="s">
        <v>15</v>
      </c>
      <c r="E1370" s="139" t="s">
        <v>758</v>
      </c>
      <c r="F1370" s="45">
        <v>10040</v>
      </c>
    </row>
    <row r="1371" spans="1:6" ht="15">
      <c r="A1371" s="138"/>
      <c r="B1371" s="108"/>
      <c r="C1371" s="122"/>
      <c r="D1371" s="5"/>
      <c r="E1371" s="18"/>
      <c r="F1371" s="52"/>
    </row>
    <row r="1372" spans="1:6" ht="15">
      <c r="A1372" s="138"/>
      <c r="B1372" s="108"/>
      <c r="C1372" s="18"/>
      <c r="D1372" s="5"/>
      <c r="E1372" s="18"/>
      <c r="F1372" s="52">
        <f>SUM(F1368:F1371)</f>
        <v>20340</v>
      </c>
    </row>
    <row r="1373" spans="1:6" ht="42.75">
      <c r="A1373" s="138">
        <v>1</v>
      </c>
      <c r="B1373" s="108" t="s">
        <v>746</v>
      </c>
      <c r="C1373" s="117" t="s">
        <v>187</v>
      </c>
      <c r="D1373" s="5" t="s">
        <v>15</v>
      </c>
      <c r="E1373" s="117" t="s">
        <v>759</v>
      </c>
      <c r="F1373" s="45">
        <v>820</v>
      </c>
    </row>
    <row r="1374" spans="1:6" ht="15">
      <c r="A1374" s="138"/>
      <c r="B1374" s="108"/>
      <c r="C1374" s="135"/>
      <c r="D1374" s="5"/>
      <c r="E1374" s="18"/>
      <c r="F1374" s="52">
        <f>SUM(F1373)</f>
        <v>820</v>
      </c>
    </row>
    <row r="1375" spans="1:6" ht="15">
      <c r="A1375" s="138"/>
      <c r="B1375" s="108"/>
      <c r="C1375" s="122"/>
      <c r="D1375" s="5"/>
      <c r="E1375" s="18"/>
      <c r="F1375" s="52"/>
    </row>
    <row r="1376" spans="1:6" ht="30">
      <c r="A1376" s="53"/>
      <c r="B1376" s="53"/>
      <c r="C1376" s="135" t="s">
        <v>48</v>
      </c>
      <c r="D1376" s="99"/>
      <c r="E1376" s="53"/>
      <c r="F1376" s="52">
        <f>F1326+F1329+F1333+F1339+F1358+F1364+F1367+F1372+F1374</f>
        <v>1548610.22</v>
      </c>
    </row>
    <row r="1377" spans="1:6" ht="15">
      <c r="A1377" s="12"/>
      <c r="B1377" s="12"/>
      <c r="C1377" s="137"/>
      <c r="D1377" s="118"/>
      <c r="E1377" s="12"/>
      <c r="F1377" s="54"/>
    </row>
    <row r="1378" spans="1:6" ht="15">
      <c r="A1378" s="10"/>
      <c r="B1378" s="10"/>
      <c r="C1378" s="8"/>
      <c r="D1378" s="8"/>
      <c r="E1378" s="11" t="s">
        <v>0</v>
      </c>
      <c r="F1378" s="10"/>
    </row>
    <row r="1379" spans="1:6" ht="15">
      <c r="A1379" s="173" t="s">
        <v>760</v>
      </c>
      <c r="B1379" s="173"/>
      <c r="C1379" s="173"/>
      <c r="D1379" s="173"/>
      <c r="E1379" s="173"/>
      <c r="F1379" s="173"/>
    </row>
    <row r="1380" spans="1:6" ht="15">
      <c r="A1380" s="174"/>
      <c r="B1380" s="174"/>
      <c r="C1380" s="174"/>
      <c r="D1380" s="174"/>
      <c r="E1380" s="174"/>
      <c r="F1380" s="174"/>
    </row>
    <row r="1381" spans="1:6" ht="15">
      <c r="A1381" s="14" t="s">
        <v>3</v>
      </c>
      <c r="B1381" s="1" t="s">
        <v>262</v>
      </c>
      <c r="C1381" s="163" t="s">
        <v>9</v>
      </c>
      <c r="D1381" s="14" t="s">
        <v>4</v>
      </c>
      <c r="E1381" s="166" t="s">
        <v>5</v>
      </c>
      <c r="F1381" s="1" t="s">
        <v>6</v>
      </c>
    </row>
    <row r="1382" spans="1:6" ht="15">
      <c r="A1382" s="16" t="s">
        <v>8</v>
      </c>
      <c r="B1382" s="2" t="s">
        <v>263</v>
      </c>
      <c r="C1382" s="164"/>
      <c r="D1382" s="2" t="s">
        <v>10</v>
      </c>
      <c r="E1382" s="167"/>
      <c r="F1382" s="3" t="s">
        <v>11</v>
      </c>
    </row>
    <row r="1383" spans="1:6" ht="15">
      <c r="A1383" s="17"/>
      <c r="B1383" s="3" t="s">
        <v>264</v>
      </c>
      <c r="C1383" s="165"/>
      <c r="D1383" s="17"/>
      <c r="E1383" s="168"/>
      <c r="F1383" s="138" t="s">
        <v>13</v>
      </c>
    </row>
    <row r="1384" spans="1:6" ht="85.5">
      <c r="A1384" s="138">
        <v>1</v>
      </c>
      <c r="B1384" s="123" t="s">
        <v>746</v>
      </c>
      <c r="C1384" s="139" t="s">
        <v>256</v>
      </c>
      <c r="D1384" s="5" t="s">
        <v>15</v>
      </c>
      <c r="E1384" s="139" t="s">
        <v>23</v>
      </c>
      <c r="F1384" s="45">
        <v>21000</v>
      </c>
    </row>
    <row r="1385" spans="1:6" ht="85.5">
      <c r="A1385" s="138">
        <v>2</v>
      </c>
      <c r="B1385" s="123" t="s">
        <v>746</v>
      </c>
      <c r="C1385" s="139" t="s">
        <v>310</v>
      </c>
      <c r="D1385" s="5" t="s">
        <v>15</v>
      </c>
      <c r="E1385" s="139" t="s">
        <v>23</v>
      </c>
      <c r="F1385" s="45">
        <v>32000</v>
      </c>
    </row>
    <row r="1386" spans="1:6" ht="85.5">
      <c r="A1386" s="138">
        <v>3</v>
      </c>
      <c r="B1386" s="123" t="s">
        <v>746</v>
      </c>
      <c r="C1386" s="139" t="s">
        <v>156</v>
      </c>
      <c r="D1386" s="5" t="s">
        <v>15</v>
      </c>
      <c r="E1386" s="139" t="s">
        <v>23</v>
      </c>
      <c r="F1386" s="45">
        <v>36000</v>
      </c>
    </row>
    <row r="1387" spans="1:6" ht="85.5">
      <c r="A1387" s="138">
        <v>4</v>
      </c>
      <c r="B1387" s="123" t="s">
        <v>746</v>
      </c>
      <c r="C1387" s="139" t="s">
        <v>304</v>
      </c>
      <c r="D1387" s="5" t="s">
        <v>15</v>
      </c>
      <c r="E1387" s="139" t="s">
        <v>23</v>
      </c>
      <c r="F1387" s="45">
        <v>10000</v>
      </c>
    </row>
    <row r="1388" spans="1:6" ht="85.5">
      <c r="A1388" s="138">
        <v>5</v>
      </c>
      <c r="B1388" s="123" t="s">
        <v>746</v>
      </c>
      <c r="C1388" s="139" t="s">
        <v>35</v>
      </c>
      <c r="D1388" s="5" t="s">
        <v>15</v>
      </c>
      <c r="E1388" s="139" t="s">
        <v>23</v>
      </c>
      <c r="F1388" s="45">
        <v>8000</v>
      </c>
    </row>
    <row r="1389" spans="1:6" ht="85.5">
      <c r="A1389" s="138">
        <v>6</v>
      </c>
      <c r="B1389" s="123" t="s">
        <v>746</v>
      </c>
      <c r="C1389" s="139" t="s">
        <v>260</v>
      </c>
      <c r="D1389" s="5" t="s">
        <v>15</v>
      </c>
      <c r="E1389" s="139" t="s">
        <v>23</v>
      </c>
      <c r="F1389" s="45">
        <v>21000</v>
      </c>
    </row>
    <row r="1390" spans="1:6" ht="85.5">
      <c r="A1390" s="138">
        <v>7</v>
      </c>
      <c r="B1390" s="123" t="s">
        <v>746</v>
      </c>
      <c r="C1390" s="139" t="s">
        <v>761</v>
      </c>
      <c r="D1390" s="5" t="s">
        <v>15</v>
      </c>
      <c r="E1390" s="139" t="s">
        <v>23</v>
      </c>
      <c r="F1390" s="45">
        <v>45900</v>
      </c>
    </row>
    <row r="1391" spans="1:6" ht="15">
      <c r="A1391" s="138"/>
      <c r="B1391" s="123"/>
      <c r="C1391" s="139"/>
      <c r="D1391" s="5"/>
      <c r="E1391" s="139"/>
      <c r="F1391" s="52"/>
    </row>
    <row r="1392" spans="1:6" ht="15">
      <c r="A1392" s="138"/>
      <c r="B1392" s="123"/>
      <c r="C1392" s="59"/>
      <c r="D1392" s="5"/>
      <c r="E1392" s="139"/>
      <c r="F1392" s="52">
        <f>SUM(F1384:F1391)</f>
        <v>173900</v>
      </c>
    </row>
    <row r="1393" spans="1:6" ht="57">
      <c r="A1393" s="138">
        <v>1</v>
      </c>
      <c r="B1393" s="123" t="s">
        <v>746</v>
      </c>
      <c r="C1393" s="117" t="s">
        <v>119</v>
      </c>
      <c r="D1393" s="5" t="s">
        <v>15</v>
      </c>
      <c r="E1393" s="139" t="s">
        <v>93</v>
      </c>
      <c r="F1393" s="45">
        <v>18202.77</v>
      </c>
    </row>
    <row r="1394" spans="1:6" ht="15">
      <c r="A1394" s="138"/>
      <c r="B1394" s="123"/>
      <c r="C1394" s="135"/>
      <c r="D1394" s="5"/>
      <c r="E1394" s="139"/>
      <c r="F1394" s="52"/>
    </row>
    <row r="1395" spans="1:6" ht="15">
      <c r="A1395" s="138"/>
      <c r="B1395" s="123"/>
      <c r="C1395" s="59"/>
      <c r="D1395" s="5"/>
      <c r="E1395" s="139"/>
      <c r="F1395" s="52">
        <f>SUM(F1393:F1394)</f>
        <v>18202.77</v>
      </c>
    </row>
    <row r="1396" spans="1:6" ht="85.5">
      <c r="A1396" s="138">
        <v>1</v>
      </c>
      <c r="B1396" s="123" t="s">
        <v>746</v>
      </c>
      <c r="C1396" s="117" t="s">
        <v>77</v>
      </c>
      <c r="D1396" s="5" t="s">
        <v>15</v>
      </c>
      <c r="E1396" s="139" t="s">
        <v>762</v>
      </c>
      <c r="F1396" s="45">
        <v>71600</v>
      </c>
    </row>
    <row r="1397" spans="1:6" ht="85.5">
      <c r="A1397" s="138">
        <v>2</v>
      </c>
      <c r="B1397" s="123" t="s">
        <v>746</v>
      </c>
      <c r="C1397" s="117" t="s">
        <v>77</v>
      </c>
      <c r="D1397" s="5" t="s">
        <v>15</v>
      </c>
      <c r="E1397" s="139" t="s">
        <v>763</v>
      </c>
      <c r="F1397" s="45">
        <v>71300</v>
      </c>
    </row>
    <row r="1398" spans="1:6" ht="85.5">
      <c r="A1398" s="138">
        <v>3</v>
      </c>
      <c r="B1398" s="123" t="s">
        <v>746</v>
      </c>
      <c r="C1398" s="117" t="s">
        <v>77</v>
      </c>
      <c r="D1398" s="5" t="s">
        <v>15</v>
      </c>
      <c r="E1398" s="139" t="s">
        <v>764</v>
      </c>
      <c r="F1398" s="45">
        <v>70600</v>
      </c>
    </row>
    <row r="1399" spans="1:6" ht="85.5">
      <c r="A1399" s="138">
        <v>4</v>
      </c>
      <c r="B1399" s="123" t="s">
        <v>746</v>
      </c>
      <c r="C1399" s="117" t="s">
        <v>76</v>
      </c>
      <c r="D1399" s="5" t="s">
        <v>15</v>
      </c>
      <c r="E1399" s="139" t="s">
        <v>765</v>
      </c>
      <c r="F1399" s="45">
        <v>63400</v>
      </c>
    </row>
    <row r="1400" spans="1:6" ht="15">
      <c r="A1400" s="138"/>
      <c r="B1400" s="123"/>
      <c r="C1400" s="135"/>
      <c r="D1400" s="5"/>
      <c r="E1400" s="139"/>
      <c r="F1400" s="52"/>
    </row>
    <row r="1401" spans="1:6" ht="15">
      <c r="A1401" s="138"/>
      <c r="B1401" s="123"/>
      <c r="C1401" s="59"/>
      <c r="D1401" s="5"/>
      <c r="E1401" s="139"/>
      <c r="F1401" s="52">
        <f>SUM(F1396:F1400)</f>
        <v>276900</v>
      </c>
    </row>
    <row r="1402" spans="1:6" ht="85.5">
      <c r="A1402" s="138">
        <v>1</v>
      </c>
      <c r="B1402" s="123" t="s">
        <v>746</v>
      </c>
      <c r="C1402" s="139" t="s">
        <v>37</v>
      </c>
      <c r="D1402" s="5" t="s">
        <v>15</v>
      </c>
      <c r="E1402" s="139" t="s">
        <v>725</v>
      </c>
      <c r="F1402" s="45">
        <v>10800</v>
      </c>
    </row>
    <row r="1403" spans="1:6" ht="85.5">
      <c r="A1403" s="138">
        <v>2</v>
      </c>
      <c r="B1403" s="123" t="s">
        <v>746</v>
      </c>
      <c r="C1403" s="139" t="s">
        <v>136</v>
      </c>
      <c r="D1403" s="5" t="s">
        <v>15</v>
      </c>
      <c r="E1403" s="139" t="s">
        <v>725</v>
      </c>
      <c r="F1403" s="45">
        <v>8100</v>
      </c>
    </row>
    <row r="1404" spans="1:6" ht="85.5">
      <c r="A1404" s="138">
        <v>3</v>
      </c>
      <c r="B1404" s="123" t="s">
        <v>746</v>
      </c>
      <c r="C1404" s="139" t="s">
        <v>230</v>
      </c>
      <c r="D1404" s="5" t="s">
        <v>15</v>
      </c>
      <c r="E1404" s="139" t="s">
        <v>725</v>
      </c>
      <c r="F1404" s="45">
        <v>10800</v>
      </c>
    </row>
    <row r="1405" spans="1:6" ht="85.5">
      <c r="A1405" s="138">
        <v>4</v>
      </c>
      <c r="B1405" s="123" t="s">
        <v>746</v>
      </c>
      <c r="C1405" s="139" t="s">
        <v>67</v>
      </c>
      <c r="D1405" s="5" t="s">
        <v>15</v>
      </c>
      <c r="E1405" s="139" t="s">
        <v>725</v>
      </c>
      <c r="F1405" s="45">
        <v>21600</v>
      </c>
    </row>
    <row r="1406" spans="1:6" ht="85.5">
      <c r="A1406" s="138">
        <v>5</v>
      </c>
      <c r="B1406" s="123" t="s">
        <v>746</v>
      </c>
      <c r="C1406" s="139" t="s">
        <v>442</v>
      </c>
      <c r="D1406" s="5" t="s">
        <v>15</v>
      </c>
      <c r="E1406" s="139" t="s">
        <v>725</v>
      </c>
      <c r="F1406" s="45">
        <v>10800</v>
      </c>
    </row>
    <row r="1407" spans="1:6" ht="85.5">
      <c r="A1407" s="138">
        <v>6</v>
      </c>
      <c r="B1407" s="123" t="s">
        <v>746</v>
      </c>
      <c r="C1407" s="139" t="s">
        <v>54</v>
      </c>
      <c r="D1407" s="5" t="s">
        <v>15</v>
      </c>
      <c r="E1407" s="139" t="s">
        <v>725</v>
      </c>
      <c r="F1407" s="45">
        <v>10800</v>
      </c>
    </row>
    <row r="1408" spans="1:6" ht="85.5">
      <c r="A1408" s="138">
        <v>7</v>
      </c>
      <c r="B1408" s="123" t="s">
        <v>746</v>
      </c>
      <c r="C1408" s="139" t="s">
        <v>98</v>
      </c>
      <c r="D1408" s="5" t="s">
        <v>15</v>
      </c>
      <c r="E1408" s="139" t="s">
        <v>725</v>
      </c>
      <c r="F1408" s="45">
        <v>10800</v>
      </c>
    </row>
    <row r="1409" spans="1:6" ht="85.5">
      <c r="A1409" s="138">
        <v>8</v>
      </c>
      <c r="B1409" s="123" t="s">
        <v>746</v>
      </c>
      <c r="C1409" s="139" t="s">
        <v>64</v>
      </c>
      <c r="D1409" s="5" t="s">
        <v>15</v>
      </c>
      <c r="E1409" s="139" t="s">
        <v>725</v>
      </c>
      <c r="F1409" s="45">
        <v>5400</v>
      </c>
    </row>
    <row r="1410" spans="1:6" ht="85.5">
      <c r="A1410" s="138">
        <v>9</v>
      </c>
      <c r="B1410" s="123" t="s">
        <v>746</v>
      </c>
      <c r="C1410" s="139" t="s">
        <v>156</v>
      </c>
      <c r="D1410" s="5" t="s">
        <v>15</v>
      </c>
      <c r="E1410" s="139" t="s">
        <v>725</v>
      </c>
      <c r="F1410" s="45">
        <v>10800</v>
      </c>
    </row>
    <row r="1411" spans="1:6" ht="85.5">
      <c r="A1411" s="138">
        <v>10</v>
      </c>
      <c r="B1411" s="123" t="s">
        <v>746</v>
      </c>
      <c r="C1411" s="139" t="s">
        <v>193</v>
      </c>
      <c r="D1411" s="5" t="s">
        <v>15</v>
      </c>
      <c r="E1411" s="139" t="s">
        <v>725</v>
      </c>
      <c r="F1411" s="45">
        <v>8100</v>
      </c>
    </row>
    <row r="1412" spans="1:6" ht="85.5">
      <c r="A1412" s="138">
        <v>11</v>
      </c>
      <c r="B1412" s="123" t="s">
        <v>746</v>
      </c>
      <c r="C1412" s="139" t="s">
        <v>78</v>
      </c>
      <c r="D1412" s="5" t="s">
        <v>15</v>
      </c>
      <c r="E1412" s="139" t="s">
        <v>725</v>
      </c>
      <c r="F1412" s="45">
        <v>8100</v>
      </c>
    </row>
    <row r="1413" spans="1:6" ht="85.5">
      <c r="A1413" s="138">
        <v>12</v>
      </c>
      <c r="B1413" s="123" t="s">
        <v>746</v>
      </c>
      <c r="C1413" s="139" t="s">
        <v>107</v>
      </c>
      <c r="D1413" s="5" t="s">
        <v>15</v>
      </c>
      <c r="E1413" s="139" t="s">
        <v>725</v>
      </c>
      <c r="F1413" s="45">
        <v>10800</v>
      </c>
    </row>
    <row r="1414" spans="1:6" ht="85.5">
      <c r="A1414" s="138">
        <v>13</v>
      </c>
      <c r="B1414" s="123" t="s">
        <v>746</v>
      </c>
      <c r="C1414" s="139" t="s">
        <v>179</v>
      </c>
      <c r="D1414" s="5" t="s">
        <v>15</v>
      </c>
      <c r="E1414" s="139" t="s">
        <v>725</v>
      </c>
      <c r="F1414" s="45">
        <v>10800</v>
      </c>
    </row>
    <row r="1415" spans="1:6" ht="85.5">
      <c r="A1415" s="138">
        <v>14</v>
      </c>
      <c r="B1415" s="123" t="s">
        <v>746</v>
      </c>
      <c r="C1415" s="139" t="s">
        <v>102</v>
      </c>
      <c r="D1415" s="5" t="s">
        <v>15</v>
      </c>
      <c r="E1415" s="139" t="s">
        <v>725</v>
      </c>
      <c r="F1415" s="45">
        <v>8100</v>
      </c>
    </row>
    <row r="1416" spans="1:6" ht="85.5">
      <c r="A1416" s="138">
        <v>15</v>
      </c>
      <c r="B1416" s="123" t="s">
        <v>746</v>
      </c>
      <c r="C1416" s="139" t="s">
        <v>60</v>
      </c>
      <c r="D1416" s="5" t="s">
        <v>15</v>
      </c>
      <c r="E1416" s="139" t="s">
        <v>725</v>
      </c>
      <c r="F1416" s="45">
        <v>8100</v>
      </c>
    </row>
    <row r="1417" spans="1:6" ht="85.5">
      <c r="A1417" s="138">
        <v>16</v>
      </c>
      <c r="B1417" s="123" t="s">
        <v>746</v>
      </c>
      <c r="C1417" s="139" t="s">
        <v>110</v>
      </c>
      <c r="D1417" s="5" t="s">
        <v>15</v>
      </c>
      <c r="E1417" s="139" t="s">
        <v>725</v>
      </c>
      <c r="F1417" s="45">
        <v>10800</v>
      </c>
    </row>
    <row r="1418" spans="1:6" ht="85.5">
      <c r="A1418" s="138">
        <v>17</v>
      </c>
      <c r="B1418" s="123" t="s">
        <v>746</v>
      </c>
      <c r="C1418" s="139" t="s">
        <v>161</v>
      </c>
      <c r="D1418" s="5" t="s">
        <v>15</v>
      </c>
      <c r="E1418" s="139" t="s">
        <v>725</v>
      </c>
      <c r="F1418" s="45">
        <v>10800</v>
      </c>
    </row>
    <row r="1419" spans="1:6" ht="85.5">
      <c r="A1419" s="138">
        <v>18</v>
      </c>
      <c r="B1419" s="123" t="s">
        <v>746</v>
      </c>
      <c r="C1419" s="139" t="s">
        <v>561</v>
      </c>
      <c r="D1419" s="5" t="s">
        <v>15</v>
      </c>
      <c r="E1419" s="139" t="s">
        <v>725</v>
      </c>
      <c r="F1419" s="45">
        <v>5400</v>
      </c>
    </row>
    <row r="1420" spans="1:6" ht="85.5">
      <c r="A1420" s="138">
        <v>19</v>
      </c>
      <c r="B1420" s="123" t="s">
        <v>746</v>
      </c>
      <c r="C1420" s="139" t="s">
        <v>481</v>
      </c>
      <c r="D1420" s="5" t="s">
        <v>15</v>
      </c>
      <c r="E1420" s="139" t="s">
        <v>725</v>
      </c>
      <c r="F1420" s="45">
        <v>8100</v>
      </c>
    </row>
    <row r="1421" spans="1:6" ht="85.5">
      <c r="A1421" s="138">
        <v>20</v>
      </c>
      <c r="B1421" s="123" t="s">
        <v>746</v>
      </c>
      <c r="C1421" s="139" t="s">
        <v>109</v>
      </c>
      <c r="D1421" s="5" t="s">
        <v>15</v>
      </c>
      <c r="E1421" s="139" t="s">
        <v>725</v>
      </c>
      <c r="F1421" s="45">
        <v>8100</v>
      </c>
    </row>
    <row r="1422" spans="1:6" ht="85.5">
      <c r="A1422" s="138">
        <v>21</v>
      </c>
      <c r="B1422" s="123" t="s">
        <v>746</v>
      </c>
      <c r="C1422" s="139" t="s">
        <v>439</v>
      </c>
      <c r="D1422" s="5" t="s">
        <v>15</v>
      </c>
      <c r="E1422" s="139" t="s">
        <v>725</v>
      </c>
      <c r="F1422" s="45">
        <v>8100</v>
      </c>
    </row>
    <row r="1423" spans="1:6" ht="85.5">
      <c r="A1423" s="138">
        <v>22</v>
      </c>
      <c r="B1423" s="123" t="s">
        <v>746</v>
      </c>
      <c r="C1423" s="139" t="s">
        <v>85</v>
      </c>
      <c r="D1423" s="5" t="s">
        <v>15</v>
      </c>
      <c r="E1423" s="139" t="s">
        <v>725</v>
      </c>
      <c r="F1423" s="45">
        <v>10800</v>
      </c>
    </row>
    <row r="1424" spans="1:6" ht="85.5">
      <c r="A1424" s="138">
        <v>23</v>
      </c>
      <c r="B1424" s="123" t="s">
        <v>746</v>
      </c>
      <c r="C1424" s="139" t="s">
        <v>290</v>
      </c>
      <c r="D1424" s="5" t="s">
        <v>15</v>
      </c>
      <c r="E1424" s="139" t="s">
        <v>725</v>
      </c>
      <c r="F1424" s="45">
        <v>8100</v>
      </c>
    </row>
    <row r="1425" spans="1:6" ht="85.5">
      <c r="A1425" s="138">
        <v>24</v>
      </c>
      <c r="B1425" s="123" t="s">
        <v>746</v>
      </c>
      <c r="C1425" s="139" t="s">
        <v>144</v>
      </c>
      <c r="D1425" s="5" t="s">
        <v>15</v>
      </c>
      <c r="E1425" s="139" t="s">
        <v>725</v>
      </c>
      <c r="F1425" s="45">
        <v>10800</v>
      </c>
    </row>
    <row r="1426" spans="1:6" ht="85.5">
      <c r="A1426" s="138">
        <v>25</v>
      </c>
      <c r="B1426" s="123" t="s">
        <v>746</v>
      </c>
      <c r="C1426" s="139" t="s">
        <v>766</v>
      </c>
      <c r="D1426" s="5" t="s">
        <v>15</v>
      </c>
      <c r="E1426" s="139" t="s">
        <v>725</v>
      </c>
      <c r="F1426" s="45">
        <v>10800</v>
      </c>
    </row>
    <row r="1427" spans="1:6" ht="85.5">
      <c r="A1427" s="138">
        <v>26</v>
      </c>
      <c r="B1427" s="123" t="s">
        <v>746</v>
      </c>
      <c r="C1427" s="139" t="s">
        <v>195</v>
      </c>
      <c r="D1427" s="5" t="s">
        <v>15</v>
      </c>
      <c r="E1427" s="139" t="s">
        <v>725</v>
      </c>
      <c r="F1427" s="45">
        <v>8100</v>
      </c>
    </row>
    <row r="1428" spans="1:6" ht="85.5">
      <c r="A1428" s="138">
        <v>27</v>
      </c>
      <c r="B1428" s="123" t="s">
        <v>746</v>
      </c>
      <c r="C1428" s="139" t="s">
        <v>200</v>
      </c>
      <c r="D1428" s="5" t="s">
        <v>15</v>
      </c>
      <c r="E1428" s="139" t="s">
        <v>725</v>
      </c>
      <c r="F1428" s="45">
        <v>8100</v>
      </c>
    </row>
    <row r="1429" spans="1:6" ht="85.5">
      <c r="A1429" s="138">
        <v>28</v>
      </c>
      <c r="B1429" s="123" t="s">
        <v>746</v>
      </c>
      <c r="C1429" s="139" t="s">
        <v>201</v>
      </c>
      <c r="D1429" s="5" t="s">
        <v>15</v>
      </c>
      <c r="E1429" s="139" t="s">
        <v>725</v>
      </c>
      <c r="F1429" s="45">
        <v>8100</v>
      </c>
    </row>
    <row r="1430" spans="1:6" ht="85.5">
      <c r="A1430" s="138">
        <v>29</v>
      </c>
      <c r="B1430" s="123" t="s">
        <v>746</v>
      </c>
      <c r="C1430" s="139" t="s">
        <v>201</v>
      </c>
      <c r="D1430" s="5" t="s">
        <v>15</v>
      </c>
      <c r="E1430" s="139" t="s">
        <v>725</v>
      </c>
      <c r="F1430" s="45">
        <v>8100</v>
      </c>
    </row>
    <row r="1431" spans="1:6" ht="85.5">
      <c r="A1431" s="138">
        <v>30</v>
      </c>
      <c r="B1431" s="123" t="s">
        <v>746</v>
      </c>
      <c r="C1431" s="139" t="s">
        <v>254</v>
      </c>
      <c r="D1431" s="5" t="s">
        <v>15</v>
      </c>
      <c r="E1431" s="139" t="s">
        <v>725</v>
      </c>
      <c r="F1431" s="45">
        <v>8100</v>
      </c>
    </row>
    <row r="1432" spans="1:6" ht="85.5">
      <c r="A1432" s="138">
        <v>31</v>
      </c>
      <c r="B1432" s="123" t="s">
        <v>746</v>
      </c>
      <c r="C1432" s="139" t="s">
        <v>289</v>
      </c>
      <c r="D1432" s="5" t="s">
        <v>15</v>
      </c>
      <c r="E1432" s="139" t="s">
        <v>725</v>
      </c>
      <c r="F1432" s="45">
        <v>8100</v>
      </c>
    </row>
    <row r="1433" spans="1:6" ht="85.5">
      <c r="A1433" s="138">
        <v>32</v>
      </c>
      <c r="B1433" s="123" t="s">
        <v>746</v>
      </c>
      <c r="C1433" s="139" t="s">
        <v>399</v>
      </c>
      <c r="D1433" s="5" t="s">
        <v>15</v>
      </c>
      <c r="E1433" s="139" t="s">
        <v>725</v>
      </c>
      <c r="F1433" s="45">
        <v>10800</v>
      </c>
    </row>
    <row r="1434" spans="1:6" ht="85.5">
      <c r="A1434" s="138">
        <v>33</v>
      </c>
      <c r="B1434" s="123" t="s">
        <v>746</v>
      </c>
      <c r="C1434" s="139" t="s">
        <v>375</v>
      </c>
      <c r="D1434" s="5" t="s">
        <v>15</v>
      </c>
      <c r="E1434" s="139" t="s">
        <v>725</v>
      </c>
      <c r="F1434" s="45">
        <v>10800</v>
      </c>
    </row>
    <row r="1435" spans="1:6" ht="85.5">
      <c r="A1435" s="138">
        <v>34</v>
      </c>
      <c r="B1435" s="123" t="s">
        <v>746</v>
      </c>
      <c r="C1435" s="139" t="s">
        <v>291</v>
      </c>
      <c r="D1435" s="5" t="s">
        <v>15</v>
      </c>
      <c r="E1435" s="139" t="s">
        <v>725</v>
      </c>
      <c r="F1435" s="45">
        <v>8100</v>
      </c>
    </row>
    <row r="1436" spans="1:6" ht="85.5">
      <c r="A1436" s="138">
        <v>35</v>
      </c>
      <c r="B1436" s="123" t="s">
        <v>746</v>
      </c>
      <c r="C1436" s="139" t="s">
        <v>183</v>
      </c>
      <c r="D1436" s="5" t="s">
        <v>15</v>
      </c>
      <c r="E1436" s="139" t="s">
        <v>725</v>
      </c>
      <c r="F1436" s="45">
        <v>10800</v>
      </c>
    </row>
    <row r="1437" spans="1:6" ht="85.5">
      <c r="A1437" s="138">
        <v>36</v>
      </c>
      <c r="B1437" s="123" t="s">
        <v>746</v>
      </c>
      <c r="C1437" s="139" t="s">
        <v>32</v>
      </c>
      <c r="D1437" s="5" t="s">
        <v>15</v>
      </c>
      <c r="E1437" s="139" t="s">
        <v>725</v>
      </c>
      <c r="F1437" s="45">
        <v>8100</v>
      </c>
    </row>
    <row r="1438" spans="1:6" ht="85.5">
      <c r="A1438" s="138">
        <v>37</v>
      </c>
      <c r="B1438" s="123" t="s">
        <v>746</v>
      </c>
      <c r="C1438" s="139" t="s">
        <v>373</v>
      </c>
      <c r="D1438" s="5" t="s">
        <v>15</v>
      </c>
      <c r="E1438" s="139" t="s">
        <v>725</v>
      </c>
      <c r="F1438" s="45">
        <v>10800</v>
      </c>
    </row>
    <row r="1439" spans="1:6" ht="85.5">
      <c r="A1439" s="138">
        <v>38</v>
      </c>
      <c r="B1439" s="123" t="s">
        <v>746</v>
      </c>
      <c r="C1439" s="139" t="s">
        <v>125</v>
      </c>
      <c r="D1439" s="5" t="s">
        <v>15</v>
      </c>
      <c r="E1439" s="139" t="s">
        <v>725</v>
      </c>
      <c r="F1439" s="45">
        <v>8100</v>
      </c>
    </row>
    <row r="1440" spans="1:6" ht="85.5">
      <c r="A1440" s="138">
        <v>39</v>
      </c>
      <c r="B1440" s="123" t="s">
        <v>746</v>
      </c>
      <c r="C1440" s="139" t="s">
        <v>272</v>
      </c>
      <c r="D1440" s="5" t="s">
        <v>15</v>
      </c>
      <c r="E1440" s="139" t="s">
        <v>725</v>
      </c>
      <c r="F1440" s="45">
        <v>10800</v>
      </c>
    </row>
    <row r="1441" spans="1:6" ht="85.5">
      <c r="A1441" s="138">
        <v>40</v>
      </c>
      <c r="B1441" s="123" t="s">
        <v>746</v>
      </c>
      <c r="C1441" s="139" t="s">
        <v>41</v>
      </c>
      <c r="D1441" s="5" t="s">
        <v>15</v>
      </c>
      <c r="E1441" s="139" t="s">
        <v>725</v>
      </c>
      <c r="F1441" s="45">
        <v>8100</v>
      </c>
    </row>
    <row r="1442" spans="1:6" ht="85.5">
      <c r="A1442" s="138">
        <v>41</v>
      </c>
      <c r="B1442" s="123" t="s">
        <v>746</v>
      </c>
      <c r="C1442" s="139" t="s">
        <v>185</v>
      </c>
      <c r="D1442" s="5" t="s">
        <v>15</v>
      </c>
      <c r="E1442" s="139" t="s">
        <v>725</v>
      </c>
      <c r="F1442" s="45">
        <v>8100</v>
      </c>
    </row>
    <row r="1443" spans="1:6" ht="85.5">
      <c r="A1443" s="138">
        <v>42</v>
      </c>
      <c r="B1443" s="123" t="s">
        <v>746</v>
      </c>
      <c r="C1443" s="139" t="s">
        <v>164</v>
      </c>
      <c r="D1443" s="5" t="s">
        <v>15</v>
      </c>
      <c r="E1443" s="139" t="s">
        <v>725</v>
      </c>
      <c r="F1443" s="45">
        <v>8100</v>
      </c>
    </row>
    <row r="1444" spans="1:6" ht="85.5">
      <c r="A1444" s="138">
        <v>43</v>
      </c>
      <c r="B1444" s="123" t="s">
        <v>746</v>
      </c>
      <c r="C1444" s="139" t="s">
        <v>138</v>
      </c>
      <c r="D1444" s="5" t="s">
        <v>15</v>
      </c>
      <c r="E1444" s="139" t="s">
        <v>725</v>
      </c>
      <c r="F1444" s="45">
        <v>8100</v>
      </c>
    </row>
    <row r="1445" spans="1:6" ht="85.5">
      <c r="A1445" s="138">
        <v>44</v>
      </c>
      <c r="B1445" s="123" t="s">
        <v>746</v>
      </c>
      <c r="C1445" s="139" t="s">
        <v>163</v>
      </c>
      <c r="D1445" s="5" t="s">
        <v>15</v>
      </c>
      <c r="E1445" s="139" t="s">
        <v>725</v>
      </c>
      <c r="F1445" s="45">
        <v>8100</v>
      </c>
    </row>
    <row r="1446" spans="1:6" ht="85.5">
      <c r="A1446" s="138">
        <v>45</v>
      </c>
      <c r="B1446" s="123" t="s">
        <v>746</v>
      </c>
      <c r="C1446" s="139" t="s">
        <v>443</v>
      </c>
      <c r="D1446" s="5" t="s">
        <v>15</v>
      </c>
      <c r="E1446" s="139" t="s">
        <v>725</v>
      </c>
      <c r="F1446" s="45">
        <v>8100</v>
      </c>
    </row>
    <row r="1447" spans="1:6" ht="85.5">
      <c r="A1447" s="138">
        <v>46</v>
      </c>
      <c r="B1447" s="123" t="s">
        <v>746</v>
      </c>
      <c r="C1447" s="139" t="s">
        <v>304</v>
      </c>
      <c r="D1447" s="5" t="s">
        <v>15</v>
      </c>
      <c r="E1447" s="139" t="s">
        <v>725</v>
      </c>
      <c r="F1447" s="45">
        <v>8100</v>
      </c>
    </row>
    <row r="1448" spans="1:6" ht="85.5">
      <c r="A1448" s="138">
        <v>47</v>
      </c>
      <c r="B1448" s="123" t="s">
        <v>746</v>
      </c>
      <c r="C1448" s="139" t="s">
        <v>87</v>
      </c>
      <c r="D1448" s="5" t="s">
        <v>15</v>
      </c>
      <c r="E1448" s="139" t="s">
        <v>725</v>
      </c>
      <c r="F1448" s="45">
        <v>10800</v>
      </c>
    </row>
    <row r="1449" spans="1:6" ht="85.5">
      <c r="A1449" s="138">
        <v>48</v>
      </c>
      <c r="B1449" s="123" t="s">
        <v>746</v>
      </c>
      <c r="C1449" s="139" t="s">
        <v>136</v>
      </c>
      <c r="D1449" s="5" t="s">
        <v>15</v>
      </c>
      <c r="E1449" s="139" t="s">
        <v>725</v>
      </c>
      <c r="F1449" s="45">
        <v>8100</v>
      </c>
    </row>
    <row r="1450" spans="1:6" ht="85.5">
      <c r="A1450" s="138">
        <v>49</v>
      </c>
      <c r="B1450" s="123" t="s">
        <v>746</v>
      </c>
      <c r="C1450" s="139" t="s">
        <v>81</v>
      </c>
      <c r="D1450" s="5" t="s">
        <v>15</v>
      </c>
      <c r="E1450" s="139" t="s">
        <v>725</v>
      </c>
      <c r="F1450" s="45">
        <v>8100</v>
      </c>
    </row>
    <row r="1451" spans="1:6" ht="85.5">
      <c r="A1451" s="138">
        <v>50</v>
      </c>
      <c r="B1451" s="123" t="s">
        <v>746</v>
      </c>
      <c r="C1451" s="139" t="s">
        <v>767</v>
      </c>
      <c r="D1451" s="5" t="s">
        <v>15</v>
      </c>
      <c r="E1451" s="139" t="s">
        <v>725</v>
      </c>
      <c r="F1451" s="45">
        <v>2700</v>
      </c>
    </row>
    <row r="1452" spans="1:6" ht="85.5">
      <c r="A1452" s="138">
        <v>51</v>
      </c>
      <c r="B1452" s="123" t="s">
        <v>746</v>
      </c>
      <c r="C1452" s="139" t="s">
        <v>242</v>
      </c>
      <c r="D1452" s="5" t="s">
        <v>15</v>
      </c>
      <c r="E1452" s="139" t="s">
        <v>725</v>
      </c>
      <c r="F1452" s="45">
        <v>8100</v>
      </c>
    </row>
    <row r="1453" spans="1:6" ht="85.5">
      <c r="A1453" s="138">
        <v>52</v>
      </c>
      <c r="B1453" s="123" t="s">
        <v>746</v>
      </c>
      <c r="C1453" s="117" t="s">
        <v>305</v>
      </c>
      <c r="D1453" s="5" t="s">
        <v>15</v>
      </c>
      <c r="E1453" s="139" t="s">
        <v>725</v>
      </c>
      <c r="F1453" s="45">
        <v>8100</v>
      </c>
    </row>
    <row r="1454" spans="1:6" ht="85.5">
      <c r="A1454" s="138">
        <v>53</v>
      </c>
      <c r="B1454" s="123" t="s">
        <v>746</v>
      </c>
      <c r="C1454" s="117" t="s">
        <v>460</v>
      </c>
      <c r="D1454" s="5" t="s">
        <v>15</v>
      </c>
      <c r="E1454" s="139" t="s">
        <v>725</v>
      </c>
      <c r="F1454" s="45">
        <v>10800</v>
      </c>
    </row>
    <row r="1455" spans="1:6" ht="85.5">
      <c r="A1455" s="138">
        <v>54</v>
      </c>
      <c r="B1455" s="123" t="s">
        <v>746</v>
      </c>
      <c r="C1455" s="117" t="s">
        <v>73</v>
      </c>
      <c r="D1455" s="5" t="s">
        <v>15</v>
      </c>
      <c r="E1455" s="139" t="s">
        <v>725</v>
      </c>
      <c r="F1455" s="45">
        <v>10800</v>
      </c>
    </row>
    <row r="1456" spans="1:6" ht="85.5">
      <c r="A1456" s="138">
        <v>55</v>
      </c>
      <c r="B1456" s="123" t="s">
        <v>746</v>
      </c>
      <c r="C1456" s="117" t="s">
        <v>768</v>
      </c>
      <c r="D1456" s="5" t="s">
        <v>15</v>
      </c>
      <c r="E1456" s="139" t="s">
        <v>725</v>
      </c>
      <c r="F1456" s="45">
        <v>8100</v>
      </c>
    </row>
    <row r="1457" spans="1:6" ht="85.5">
      <c r="A1457" s="138">
        <v>56</v>
      </c>
      <c r="B1457" s="123" t="s">
        <v>746</v>
      </c>
      <c r="C1457" s="117" t="s">
        <v>769</v>
      </c>
      <c r="D1457" s="5" t="s">
        <v>15</v>
      </c>
      <c r="E1457" s="139" t="s">
        <v>725</v>
      </c>
      <c r="F1457" s="45">
        <v>8100</v>
      </c>
    </row>
    <row r="1458" spans="1:6" ht="85.5">
      <c r="A1458" s="138">
        <v>57</v>
      </c>
      <c r="B1458" s="123" t="s">
        <v>746</v>
      </c>
      <c r="C1458" s="117" t="s">
        <v>770</v>
      </c>
      <c r="D1458" s="5" t="s">
        <v>15</v>
      </c>
      <c r="E1458" s="139" t="s">
        <v>725</v>
      </c>
      <c r="F1458" s="45">
        <v>10800</v>
      </c>
    </row>
    <row r="1459" spans="1:6" ht="85.5">
      <c r="A1459" s="138">
        <v>58</v>
      </c>
      <c r="B1459" s="123" t="s">
        <v>746</v>
      </c>
      <c r="C1459" s="117" t="s">
        <v>578</v>
      </c>
      <c r="D1459" s="5" t="s">
        <v>15</v>
      </c>
      <c r="E1459" s="139" t="s">
        <v>725</v>
      </c>
      <c r="F1459" s="45">
        <v>10800</v>
      </c>
    </row>
    <row r="1460" spans="1:6" ht="85.5">
      <c r="A1460" s="138">
        <v>59</v>
      </c>
      <c r="B1460" s="123" t="s">
        <v>746</v>
      </c>
      <c r="C1460" s="117" t="s">
        <v>629</v>
      </c>
      <c r="D1460" s="5" t="s">
        <v>15</v>
      </c>
      <c r="E1460" s="139" t="s">
        <v>725</v>
      </c>
      <c r="F1460" s="45">
        <v>8100</v>
      </c>
    </row>
    <row r="1461" spans="1:6" ht="85.5">
      <c r="A1461" s="138">
        <v>60</v>
      </c>
      <c r="B1461" s="123" t="s">
        <v>746</v>
      </c>
      <c r="C1461" s="117" t="s">
        <v>491</v>
      </c>
      <c r="D1461" s="5" t="s">
        <v>15</v>
      </c>
      <c r="E1461" s="139" t="s">
        <v>725</v>
      </c>
      <c r="F1461" s="45">
        <v>8100</v>
      </c>
    </row>
    <row r="1462" spans="1:6" ht="85.5">
      <c r="A1462" s="138">
        <v>61</v>
      </c>
      <c r="B1462" s="123" t="s">
        <v>746</v>
      </c>
      <c r="C1462" s="117" t="s">
        <v>62</v>
      </c>
      <c r="D1462" s="5" t="s">
        <v>15</v>
      </c>
      <c r="E1462" s="139" t="s">
        <v>725</v>
      </c>
      <c r="F1462" s="45">
        <v>10800</v>
      </c>
    </row>
    <row r="1463" spans="1:6" ht="85.5">
      <c r="A1463" s="138">
        <v>62</v>
      </c>
      <c r="B1463" s="123" t="s">
        <v>746</v>
      </c>
      <c r="C1463" s="139" t="s">
        <v>400</v>
      </c>
      <c r="D1463" s="5" t="s">
        <v>15</v>
      </c>
      <c r="E1463" s="139" t="s">
        <v>725</v>
      </c>
      <c r="F1463" s="45">
        <v>8100</v>
      </c>
    </row>
    <row r="1464" spans="1:6" ht="85.5">
      <c r="A1464" s="138">
        <v>63</v>
      </c>
      <c r="B1464" s="123" t="s">
        <v>746</v>
      </c>
      <c r="C1464" s="139" t="s">
        <v>467</v>
      </c>
      <c r="D1464" s="5" t="s">
        <v>15</v>
      </c>
      <c r="E1464" s="139" t="s">
        <v>725</v>
      </c>
      <c r="F1464" s="45">
        <v>8100</v>
      </c>
    </row>
    <row r="1465" spans="1:6" ht="85.5">
      <c r="A1465" s="138">
        <v>64</v>
      </c>
      <c r="B1465" s="123" t="s">
        <v>746</v>
      </c>
      <c r="C1465" s="117" t="s">
        <v>105</v>
      </c>
      <c r="D1465" s="5" t="s">
        <v>15</v>
      </c>
      <c r="E1465" s="139" t="s">
        <v>725</v>
      </c>
      <c r="F1465" s="45">
        <v>10800</v>
      </c>
    </row>
    <row r="1466" spans="1:6" ht="85.5">
      <c r="A1466" s="138">
        <v>65</v>
      </c>
      <c r="B1466" s="123" t="s">
        <v>746</v>
      </c>
      <c r="C1466" s="117" t="s">
        <v>58</v>
      </c>
      <c r="D1466" s="5" t="s">
        <v>15</v>
      </c>
      <c r="E1466" s="139" t="s">
        <v>725</v>
      </c>
      <c r="F1466" s="45">
        <v>8100</v>
      </c>
    </row>
    <row r="1467" spans="1:6" ht="85.5">
      <c r="A1467" s="138">
        <v>66</v>
      </c>
      <c r="B1467" s="123" t="s">
        <v>746</v>
      </c>
      <c r="C1467" s="117" t="s">
        <v>464</v>
      </c>
      <c r="D1467" s="5" t="s">
        <v>15</v>
      </c>
      <c r="E1467" s="139" t="s">
        <v>725</v>
      </c>
      <c r="F1467" s="45">
        <v>8100</v>
      </c>
    </row>
    <row r="1468" spans="1:6" ht="85.5">
      <c r="A1468" s="138">
        <v>67</v>
      </c>
      <c r="B1468" s="123" t="s">
        <v>746</v>
      </c>
      <c r="C1468" s="117" t="s">
        <v>135</v>
      </c>
      <c r="D1468" s="5" t="s">
        <v>15</v>
      </c>
      <c r="E1468" s="139" t="s">
        <v>725</v>
      </c>
      <c r="F1468" s="45">
        <v>10800</v>
      </c>
    </row>
    <row r="1469" spans="1:6" ht="85.5">
      <c r="A1469" s="138">
        <v>68</v>
      </c>
      <c r="B1469" s="123" t="s">
        <v>746</v>
      </c>
      <c r="C1469" s="139" t="s">
        <v>463</v>
      </c>
      <c r="D1469" s="5" t="s">
        <v>15</v>
      </c>
      <c r="E1469" s="139" t="s">
        <v>725</v>
      </c>
      <c r="F1469" s="45">
        <v>10800</v>
      </c>
    </row>
    <row r="1470" spans="1:6" ht="85.5">
      <c r="A1470" s="138">
        <v>69</v>
      </c>
      <c r="B1470" s="123" t="s">
        <v>746</v>
      </c>
      <c r="C1470" s="117" t="s">
        <v>37</v>
      </c>
      <c r="D1470" s="5" t="s">
        <v>15</v>
      </c>
      <c r="E1470" s="139" t="s">
        <v>725</v>
      </c>
      <c r="F1470" s="45">
        <v>10800</v>
      </c>
    </row>
    <row r="1471" spans="1:6" ht="85.5">
      <c r="A1471" s="138">
        <v>70</v>
      </c>
      <c r="B1471" s="123" t="s">
        <v>746</v>
      </c>
      <c r="C1471" s="117" t="s">
        <v>28</v>
      </c>
      <c r="D1471" s="5" t="s">
        <v>15</v>
      </c>
      <c r="E1471" s="139" t="s">
        <v>725</v>
      </c>
      <c r="F1471" s="45">
        <v>13500</v>
      </c>
    </row>
    <row r="1472" spans="1:6" ht="85.5">
      <c r="A1472" s="138">
        <v>71</v>
      </c>
      <c r="B1472" s="123" t="s">
        <v>746</v>
      </c>
      <c r="C1472" s="117" t="s">
        <v>143</v>
      </c>
      <c r="D1472" s="5" t="s">
        <v>15</v>
      </c>
      <c r="E1472" s="139" t="s">
        <v>725</v>
      </c>
      <c r="F1472" s="45">
        <v>8100</v>
      </c>
    </row>
    <row r="1473" spans="1:6" ht="85.5">
      <c r="A1473" s="138">
        <v>72</v>
      </c>
      <c r="B1473" s="123" t="s">
        <v>746</v>
      </c>
      <c r="C1473" s="117" t="s">
        <v>84</v>
      </c>
      <c r="D1473" s="5" t="s">
        <v>15</v>
      </c>
      <c r="E1473" s="139" t="s">
        <v>725</v>
      </c>
      <c r="F1473" s="45">
        <v>10800</v>
      </c>
    </row>
    <row r="1474" spans="1:6" ht="85.5">
      <c r="A1474" s="138">
        <v>73</v>
      </c>
      <c r="B1474" s="123" t="s">
        <v>746</v>
      </c>
      <c r="C1474" s="117" t="s">
        <v>82</v>
      </c>
      <c r="D1474" s="5" t="s">
        <v>15</v>
      </c>
      <c r="E1474" s="139" t="s">
        <v>725</v>
      </c>
      <c r="F1474" s="45">
        <v>8100</v>
      </c>
    </row>
    <row r="1475" spans="1:6" ht="85.5">
      <c r="A1475" s="138">
        <v>74</v>
      </c>
      <c r="B1475" s="123" t="s">
        <v>746</v>
      </c>
      <c r="C1475" s="117" t="s">
        <v>77</v>
      </c>
      <c r="D1475" s="5" t="s">
        <v>15</v>
      </c>
      <c r="E1475" s="139" t="s">
        <v>725</v>
      </c>
      <c r="F1475" s="45">
        <v>10800</v>
      </c>
    </row>
    <row r="1476" spans="1:6" ht="85.5">
      <c r="A1476" s="138">
        <v>75</v>
      </c>
      <c r="B1476" s="123" t="s">
        <v>746</v>
      </c>
      <c r="C1476" s="117" t="s">
        <v>76</v>
      </c>
      <c r="D1476" s="5" t="s">
        <v>15</v>
      </c>
      <c r="E1476" s="139" t="s">
        <v>725</v>
      </c>
      <c r="F1476" s="45">
        <v>10800</v>
      </c>
    </row>
    <row r="1477" spans="1:6" ht="85.5">
      <c r="A1477" s="138">
        <v>76</v>
      </c>
      <c r="B1477" s="123" t="s">
        <v>746</v>
      </c>
      <c r="C1477" s="117" t="s">
        <v>447</v>
      </c>
      <c r="D1477" s="5" t="s">
        <v>15</v>
      </c>
      <c r="E1477" s="139" t="s">
        <v>725</v>
      </c>
      <c r="F1477" s="45">
        <v>8100</v>
      </c>
    </row>
    <row r="1478" spans="1:6" ht="85.5">
      <c r="A1478" s="138">
        <v>77</v>
      </c>
      <c r="B1478" s="123" t="s">
        <v>746</v>
      </c>
      <c r="C1478" s="117" t="s">
        <v>149</v>
      </c>
      <c r="D1478" s="5" t="s">
        <v>15</v>
      </c>
      <c r="E1478" s="139" t="s">
        <v>725</v>
      </c>
      <c r="F1478" s="45">
        <v>10800</v>
      </c>
    </row>
    <row r="1479" spans="1:6" ht="85.5">
      <c r="A1479" s="138">
        <v>78</v>
      </c>
      <c r="B1479" s="123" t="s">
        <v>746</v>
      </c>
      <c r="C1479" s="139" t="s">
        <v>374</v>
      </c>
      <c r="D1479" s="5" t="s">
        <v>15</v>
      </c>
      <c r="E1479" s="139" t="s">
        <v>725</v>
      </c>
      <c r="F1479" s="45">
        <v>10800</v>
      </c>
    </row>
    <row r="1480" spans="1:6" ht="85.5">
      <c r="A1480" s="138">
        <v>79</v>
      </c>
      <c r="B1480" s="123" t="s">
        <v>746</v>
      </c>
      <c r="C1480" s="117" t="s">
        <v>57</v>
      </c>
      <c r="D1480" s="5" t="s">
        <v>15</v>
      </c>
      <c r="E1480" s="139" t="s">
        <v>725</v>
      </c>
      <c r="F1480" s="45">
        <v>8100</v>
      </c>
    </row>
    <row r="1481" spans="1:6" ht="85.5">
      <c r="A1481" s="138">
        <v>80</v>
      </c>
      <c r="B1481" s="123" t="s">
        <v>746</v>
      </c>
      <c r="C1481" s="139" t="s">
        <v>128</v>
      </c>
      <c r="D1481" s="5" t="s">
        <v>15</v>
      </c>
      <c r="E1481" s="139" t="s">
        <v>725</v>
      </c>
      <c r="F1481" s="45">
        <v>8100</v>
      </c>
    </row>
    <row r="1482" spans="1:6" ht="85.5">
      <c r="A1482" s="138">
        <v>81</v>
      </c>
      <c r="B1482" s="123" t="s">
        <v>746</v>
      </c>
      <c r="C1482" s="117" t="s">
        <v>34</v>
      </c>
      <c r="D1482" s="5" t="s">
        <v>15</v>
      </c>
      <c r="E1482" s="139" t="s">
        <v>725</v>
      </c>
      <c r="F1482" s="45">
        <v>13500</v>
      </c>
    </row>
    <row r="1483" spans="1:6" ht="85.5">
      <c r="A1483" s="138">
        <v>82</v>
      </c>
      <c r="B1483" s="123" t="s">
        <v>746</v>
      </c>
      <c r="C1483" s="117" t="s">
        <v>256</v>
      </c>
      <c r="D1483" s="5" t="s">
        <v>15</v>
      </c>
      <c r="E1483" s="139" t="s">
        <v>725</v>
      </c>
      <c r="F1483" s="45">
        <v>13500</v>
      </c>
    </row>
    <row r="1484" spans="1:6" ht="85.5">
      <c r="A1484" s="138">
        <v>83</v>
      </c>
      <c r="B1484" s="123" t="s">
        <v>746</v>
      </c>
      <c r="C1484" s="117" t="s">
        <v>169</v>
      </c>
      <c r="D1484" s="5" t="s">
        <v>15</v>
      </c>
      <c r="E1484" s="139" t="s">
        <v>725</v>
      </c>
      <c r="F1484" s="45">
        <v>10800</v>
      </c>
    </row>
    <row r="1485" spans="1:6" ht="15">
      <c r="A1485" s="138"/>
      <c r="B1485" s="123"/>
      <c r="C1485" s="59"/>
      <c r="D1485" s="5"/>
      <c r="E1485" s="139"/>
      <c r="F1485" s="52">
        <f>SUM(F1402:F1484)</f>
        <v>783000</v>
      </c>
    </row>
    <row r="1486" spans="1:6" ht="156.75">
      <c r="A1486" s="138">
        <v>1</v>
      </c>
      <c r="B1486" s="123" t="s">
        <v>746</v>
      </c>
      <c r="C1486" s="117" t="s">
        <v>304</v>
      </c>
      <c r="D1486" s="5" t="s">
        <v>15</v>
      </c>
      <c r="E1486" s="139" t="s">
        <v>719</v>
      </c>
      <c r="F1486" s="45">
        <v>10560</v>
      </c>
    </row>
    <row r="1487" spans="1:6" ht="156.75">
      <c r="A1487" s="138">
        <v>2</v>
      </c>
      <c r="B1487" s="123" t="s">
        <v>746</v>
      </c>
      <c r="C1487" s="117" t="s">
        <v>443</v>
      </c>
      <c r="D1487" s="5" t="s">
        <v>15</v>
      </c>
      <c r="E1487" s="139" t="s">
        <v>719</v>
      </c>
      <c r="F1487" s="45">
        <v>5472</v>
      </c>
    </row>
    <row r="1488" spans="1:6" ht="156.75">
      <c r="A1488" s="138">
        <v>3</v>
      </c>
      <c r="B1488" s="123" t="s">
        <v>746</v>
      </c>
      <c r="C1488" s="117" t="s">
        <v>447</v>
      </c>
      <c r="D1488" s="5" t="s">
        <v>15</v>
      </c>
      <c r="E1488" s="139" t="s">
        <v>719</v>
      </c>
      <c r="F1488" s="45">
        <v>7200</v>
      </c>
    </row>
    <row r="1489" spans="1:6" ht="156.75">
      <c r="A1489" s="138">
        <v>4</v>
      </c>
      <c r="B1489" s="123" t="s">
        <v>746</v>
      </c>
      <c r="C1489" s="117" t="s">
        <v>82</v>
      </c>
      <c r="D1489" s="5" t="s">
        <v>15</v>
      </c>
      <c r="E1489" s="139" t="s">
        <v>719</v>
      </c>
      <c r="F1489" s="45">
        <v>5760</v>
      </c>
    </row>
    <row r="1490" spans="1:6" ht="156.75">
      <c r="A1490" s="138">
        <v>5</v>
      </c>
      <c r="B1490" s="123" t="s">
        <v>746</v>
      </c>
      <c r="C1490" s="117" t="s">
        <v>123</v>
      </c>
      <c r="D1490" s="5" t="s">
        <v>15</v>
      </c>
      <c r="E1490" s="139" t="s">
        <v>719</v>
      </c>
      <c r="F1490" s="45">
        <v>10176</v>
      </c>
    </row>
    <row r="1491" spans="1:6" ht="156.75">
      <c r="A1491" s="138">
        <v>6</v>
      </c>
      <c r="B1491" s="123" t="s">
        <v>746</v>
      </c>
      <c r="C1491" s="117" t="s">
        <v>125</v>
      </c>
      <c r="D1491" s="5" t="s">
        <v>15</v>
      </c>
      <c r="E1491" s="139" t="s">
        <v>719</v>
      </c>
      <c r="F1491" s="45">
        <v>5280</v>
      </c>
    </row>
    <row r="1492" spans="1:6" ht="156.75">
      <c r="A1492" s="138">
        <v>7</v>
      </c>
      <c r="B1492" s="123" t="s">
        <v>746</v>
      </c>
      <c r="C1492" s="117" t="s">
        <v>149</v>
      </c>
      <c r="D1492" s="5" t="s">
        <v>15</v>
      </c>
      <c r="E1492" s="139" t="s">
        <v>719</v>
      </c>
      <c r="F1492" s="45">
        <v>9600</v>
      </c>
    </row>
    <row r="1493" spans="1:6" ht="156.75">
      <c r="A1493" s="138">
        <v>8</v>
      </c>
      <c r="B1493" s="123" t="s">
        <v>746</v>
      </c>
      <c r="C1493" s="117" t="s">
        <v>195</v>
      </c>
      <c r="D1493" s="5" t="s">
        <v>15</v>
      </c>
      <c r="E1493" s="139" t="s">
        <v>719</v>
      </c>
      <c r="F1493" s="45">
        <v>9408</v>
      </c>
    </row>
    <row r="1494" spans="1:6" ht="156.75">
      <c r="A1494" s="138">
        <v>9</v>
      </c>
      <c r="B1494" s="123" t="s">
        <v>746</v>
      </c>
      <c r="C1494" s="117" t="s">
        <v>375</v>
      </c>
      <c r="D1494" s="5" t="s">
        <v>15</v>
      </c>
      <c r="E1494" s="139" t="s">
        <v>719</v>
      </c>
      <c r="F1494" s="45">
        <v>1440</v>
      </c>
    </row>
    <row r="1495" spans="1:6" ht="156.75">
      <c r="A1495" s="138">
        <v>10</v>
      </c>
      <c r="B1495" s="123" t="s">
        <v>746</v>
      </c>
      <c r="C1495" s="117" t="s">
        <v>399</v>
      </c>
      <c r="D1495" s="5" t="s">
        <v>15</v>
      </c>
      <c r="E1495" s="139" t="s">
        <v>719</v>
      </c>
      <c r="F1495" s="45">
        <v>1440</v>
      </c>
    </row>
    <row r="1496" spans="1:6" ht="156.75">
      <c r="A1496" s="138">
        <v>11</v>
      </c>
      <c r="B1496" s="123" t="s">
        <v>746</v>
      </c>
      <c r="C1496" s="117" t="s">
        <v>62</v>
      </c>
      <c r="D1496" s="5" t="s">
        <v>15</v>
      </c>
      <c r="E1496" s="139" t="s">
        <v>719</v>
      </c>
      <c r="F1496" s="45">
        <v>960</v>
      </c>
    </row>
    <row r="1497" spans="1:6" ht="156.75">
      <c r="A1497" s="138">
        <v>12</v>
      </c>
      <c r="B1497" s="123" t="s">
        <v>746</v>
      </c>
      <c r="C1497" s="117" t="s">
        <v>60</v>
      </c>
      <c r="D1497" s="5" t="s">
        <v>15</v>
      </c>
      <c r="E1497" s="139" t="s">
        <v>719</v>
      </c>
      <c r="F1497" s="45">
        <v>4320</v>
      </c>
    </row>
    <row r="1498" spans="1:6" ht="156.75">
      <c r="A1498" s="138">
        <v>13</v>
      </c>
      <c r="B1498" s="123" t="s">
        <v>746</v>
      </c>
      <c r="C1498" s="117" t="s">
        <v>19</v>
      </c>
      <c r="D1498" s="5" t="s">
        <v>15</v>
      </c>
      <c r="E1498" s="139" t="s">
        <v>719</v>
      </c>
      <c r="F1498" s="45">
        <v>5280</v>
      </c>
    </row>
    <row r="1499" spans="1:6" ht="156.75">
      <c r="A1499" s="138">
        <v>14</v>
      </c>
      <c r="B1499" s="123" t="s">
        <v>746</v>
      </c>
      <c r="C1499" s="117" t="s">
        <v>491</v>
      </c>
      <c r="D1499" s="5" t="s">
        <v>15</v>
      </c>
      <c r="E1499" s="139" t="s">
        <v>719</v>
      </c>
      <c r="F1499" s="45">
        <v>4224</v>
      </c>
    </row>
    <row r="1500" spans="1:6" ht="156.75">
      <c r="A1500" s="138">
        <v>15</v>
      </c>
      <c r="B1500" s="123" t="s">
        <v>746</v>
      </c>
      <c r="C1500" s="117" t="s">
        <v>771</v>
      </c>
      <c r="D1500" s="5" t="s">
        <v>15</v>
      </c>
      <c r="E1500" s="139" t="s">
        <v>719</v>
      </c>
      <c r="F1500" s="45">
        <v>7680</v>
      </c>
    </row>
    <row r="1501" spans="1:6" ht="156.75">
      <c r="A1501" s="138">
        <v>16</v>
      </c>
      <c r="B1501" s="123" t="s">
        <v>746</v>
      </c>
      <c r="C1501" s="117" t="s">
        <v>772</v>
      </c>
      <c r="D1501" s="5" t="s">
        <v>15</v>
      </c>
      <c r="E1501" s="139" t="s">
        <v>719</v>
      </c>
      <c r="F1501" s="45">
        <v>10560</v>
      </c>
    </row>
    <row r="1502" spans="1:6" ht="156.75">
      <c r="A1502" s="138">
        <v>17</v>
      </c>
      <c r="B1502" s="123" t="s">
        <v>746</v>
      </c>
      <c r="C1502" s="117" t="s">
        <v>289</v>
      </c>
      <c r="D1502" s="5" t="s">
        <v>15</v>
      </c>
      <c r="E1502" s="139" t="s">
        <v>719</v>
      </c>
      <c r="F1502" s="45">
        <v>9024</v>
      </c>
    </row>
    <row r="1503" spans="1:6" ht="156.75">
      <c r="A1503" s="138">
        <v>18</v>
      </c>
      <c r="B1503" s="123" t="s">
        <v>746</v>
      </c>
      <c r="C1503" s="117" t="s">
        <v>373</v>
      </c>
      <c r="D1503" s="5" t="s">
        <v>15</v>
      </c>
      <c r="E1503" s="139" t="s">
        <v>719</v>
      </c>
      <c r="F1503" s="45">
        <v>4128</v>
      </c>
    </row>
    <row r="1504" spans="1:6" ht="156.75">
      <c r="A1504" s="138">
        <v>19</v>
      </c>
      <c r="B1504" s="123" t="s">
        <v>746</v>
      </c>
      <c r="C1504" s="117" t="s">
        <v>109</v>
      </c>
      <c r="D1504" s="5" t="s">
        <v>15</v>
      </c>
      <c r="E1504" s="139" t="s">
        <v>719</v>
      </c>
      <c r="F1504" s="45">
        <v>2208</v>
      </c>
    </row>
    <row r="1505" spans="1:6" ht="156.75">
      <c r="A1505" s="138">
        <v>20</v>
      </c>
      <c r="B1505" s="123" t="s">
        <v>746</v>
      </c>
      <c r="C1505" s="117" t="s">
        <v>161</v>
      </c>
      <c r="D1505" s="5" t="s">
        <v>15</v>
      </c>
      <c r="E1505" s="139" t="s">
        <v>719</v>
      </c>
      <c r="F1505" s="45">
        <v>1728</v>
      </c>
    </row>
    <row r="1506" spans="1:6" ht="156.75">
      <c r="A1506" s="138">
        <v>21</v>
      </c>
      <c r="B1506" s="123" t="s">
        <v>746</v>
      </c>
      <c r="C1506" s="117" t="s">
        <v>110</v>
      </c>
      <c r="D1506" s="5" t="s">
        <v>15</v>
      </c>
      <c r="E1506" s="139" t="s">
        <v>719</v>
      </c>
      <c r="F1506" s="45">
        <v>4704</v>
      </c>
    </row>
    <row r="1507" spans="1:6" ht="156.75">
      <c r="A1507" s="138">
        <v>22</v>
      </c>
      <c r="B1507" s="123" t="s">
        <v>746</v>
      </c>
      <c r="C1507" s="117" t="s">
        <v>481</v>
      </c>
      <c r="D1507" s="5" t="s">
        <v>15</v>
      </c>
      <c r="E1507" s="139" t="s">
        <v>719</v>
      </c>
      <c r="F1507" s="45">
        <v>4320</v>
      </c>
    </row>
    <row r="1508" spans="1:6" ht="156.75">
      <c r="A1508" s="138">
        <v>23</v>
      </c>
      <c r="B1508" s="123" t="s">
        <v>746</v>
      </c>
      <c r="C1508" s="117" t="s">
        <v>32</v>
      </c>
      <c r="D1508" s="5" t="s">
        <v>15</v>
      </c>
      <c r="E1508" s="139" t="s">
        <v>719</v>
      </c>
      <c r="F1508" s="45">
        <v>11136</v>
      </c>
    </row>
    <row r="1509" spans="1:6" ht="156.75">
      <c r="A1509" s="138">
        <v>24</v>
      </c>
      <c r="B1509" s="123" t="s">
        <v>746</v>
      </c>
      <c r="C1509" s="117" t="s">
        <v>179</v>
      </c>
      <c r="D1509" s="5" t="s">
        <v>15</v>
      </c>
      <c r="E1509" s="139" t="s">
        <v>719</v>
      </c>
      <c r="F1509" s="45">
        <v>13440</v>
      </c>
    </row>
    <row r="1510" spans="1:6" ht="156.75">
      <c r="A1510" s="138">
        <v>25</v>
      </c>
      <c r="B1510" s="123" t="s">
        <v>746</v>
      </c>
      <c r="C1510" s="117" t="s">
        <v>107</v>
      </c>
      <c r="D1510" s="5" t="s">
        <v>15</v>
      </c>
      <c r="E1510" s="139" t="s">
        <v>719</v>
      </c>
      <c r="F1510" s="45">
        <v>14400</v>
      </c>
    </row>
    <row r="1511" spans="1:6" ht="156.75">
      <c r="A1511" s="138">
        <v>26</v>
      </c>
      <c r="B1511" s="123" t="s">
        <v>746</v>
      </c>
      <c r="C1511" s="117" t="s">
        <v>201</v>
      </c>
      <c r="D1511" s="5" t="s">
        <v>15</v>
      </c>
      <c r="E1511" s="139" t="s">
        <v>719</v>
      </c>
      <c r="F1511" s="45">
        <v>4896</v>
      </c>
    </row>
    <row r="1512" spans="1:6" ht="156.75">
      <c r="A1512" s="138">
        <v>27</v>
      </c>
      <c r="B1512" s="123" t="s">
        <v>746</v>
      </c>
      <c r="C1512" s="117" t="s">
        <v>200</v>
      </c>
      <c r="D1512" s="5" t="s">
        <v>15</v>
      </c>
      <c r="E1512" s="139" t="s">
        <v>719</v>
      </c>
      <c r="F1512" s="45">
        <v>4992</v>
      </c>
    </row>
    <row r="1513" spans="1:6" ht="156.75">
      <c r="A1513" s="138">
        <v>28</v>
      </c>
      <c r="B1513" s="123" t="s">
        <v>746</v>
      </c>
      <c r="C1513" s="117" t="s">
        <v>183</v>
      </c>
      <c r="D1513" s="5" t="s">
        <v>15</v>
      </c>
      <c r="E1513" s="139" t="s">
        <v>719</v>
      </c>
      <c r="F1513" s="45">
        <v>1920</v>
      </c>
    </row>
    <row r="1514" spans="1:6" ht="156.75">
      <c r="A1514" s="138">
        <v>29</v>
      </c>
      <c r="B1514" s="123" t="s">
        <v>746</v>
      </c>
      <c r="C1514" s="117" t="s">
        <v>75</v>
      </c>
      <c r="D1514" s="5" t="s">
        <v>15</v>
      </c>
      <c r="E1514" s="139" t="s">
        <v>719</v>
      </c>
      <c r="F1514" s="45">
        <v>7968</v>
      </c>
    </row>
    <row r="1515" spans="1:6" ht="156.75">
      <c r="A1515" s="138">
        <v>30</v>
      </c>
      <c r="B1515" s="123" t="s">
        <v>746</v>
      </c>
      <c r="C1515" s="117" t="s">
        <v>84</v>
      </c>
      <c r="D1515" s="5" t="s">
        <v>15</v>
      </c>
      <c r="E1515" s="139" t="s">
        <v>719</v>
      </c>
      <c r="F1515" s="45">
        <v>4704</v>
      </c>
    </row>
    <row r="1516" spans="1:6" ht="156.75">
      <c r="A1516" s="138">
        <v>31</v>
      </c>
      <c r="B1516" s="123" t="s">
        <v>746</v>
      </c>
      <c r="C1516" s="117" t="s">
        <v>164</v>
      </c>
      <c r="D1516" s="5" t="s">
        <v>15</v>
      </c>
      <c r="E1516" s="139" t="s">
        <v>719</v>
      </c>
      <c r="F1516" s="45">
        <v>4800</v>
      </c>
    </row>
    <row r="1517" spans="1:6" ht="156.75">
      <c r="A1517" s="138">
        <v>32</v>
      </c>
      <c r="B1517" s="123" t="s">
        <v>746</v>
      </c>
      <c r="C1517" s="117" t="s">
        <v>57</v>
      </c>
      <c r="D1517" s="5" t="s">
        <v>15</v>
      </c>
      <c r="E1517" s="139" t="s">
        <v>719</v>
      </c>
      <c r="F1517" s="45">
        <v>4800</v>
      </c>
    </row>
    <row r="1518" spans="1:6" ht="156.75">
      <c r="A1518" s="138">
        <v>33</v>
      </c>
      <c r="B1518" s="123" t="s">
        <v>746</v>
      </c>
      <c r="C1518" s="117" t="s">
        <v>769</v>
      </c>
      <c r="D1518" s="5" t="s">
        <v>15</v>
      </c>
      <c r="E1518" s="139" t="s">
        <v>719</v>
      </c>
      <c r="F1518" s="45">
        <v>4800</v>
      </c>
    </row>
    <row r="1519" spans="1:6" ht="156.75">
      <c r="A1519" s="138">
        <v>34</v>
      </c>
      <c r="B1519" s="123" t="s">
        <v>746</v>
      </c>
      <c r="C1519" s="117" t="s">
        <v>768</v>
      </c>
      <c r="D1519" s="5" t="s">
        <v>15</v>
      </c>
      <c r="E1519" s="139" t="s">
        <v>719</v>
      </c>
      <c r="F1519" s="45">
        <v>1728</v>
      </c>
    </row>
    <row r="1520" spans="1:6" ht="156.75">
      <c r="A1520" s="138">
        <v>35</v>
      </c>
      <c r="B1520" s="123" t="s">
        <v>746</v>
      </c>
      <c r="C1520" s="117" t="s">
        <v>305</v>
      </c>
      <c r="D1520" s="5" t="s">
        <v>15</v>
      </c>
      <c r="E1520" s="139" t="s">
        <v>719</v>
      </c>
      <c r="F1520" s="45">
        <v>9600</v>
      </c>
    </row>
    <row r="1521" spans="1:6" ht="156.75">
      <c r="A1521" s="138">
        <v>36</v>
      </c>
      <c r="B1521" s="123" t="s">
        <v>746</v>
      </c>
      <c r="C1521" s="117" t="s">
        <v>163</v>
      </c>
      <c r="D1521" s="5" t="s">
        <v>15</v>
      </c>
      <c r="E1521" s="139" t="s">
        <v>719</v>
      </c>
      <c r="F1521" s="45">
        <v>4416</v>
      </c>
    </row>
    <row r="1522" spans="1:6" ht="156.75">
      <c r="A1522" s="138">
        <v>37</v>
      </c>
      <c r="B1522" s="123" t="s">
        <v>746</v>
      </c>
      <c r="C1522" s="117" t="s">
        <v>105</v>
      </c>
      <c r="D1522" s="5" t="s">
        <v>15</v>
      </c>
      <c r="E1522" s="139" t="s">
        <v>719</v>
      </c>
      <c r="F1522" s="45">
        <v>11040</v>
      </c>
    </row>
    <row r="1523" spans="1:6" ht="156.75">
      <c r="A1523" s="138">
        <v>38</v>
      </c>
      <c r="B1523" s="123" t="s">
        <v>746</v>
      </c>
      <c r="C1523" s="117" t="s">
        <v>138</v>
      </c>
      <c r="D1523" s="5" t="s">
        <v>15</v>
      </c>
      <c r="E1523" s="139" t="s">
        <v>719</v>
      </c>
      <c r="F1523" s="45">
        <v>20736</v>
      </c>
    </row>
    <row r="1524" spans="1:6" ht="156.75">
      <c r="A1524" s="138">
        <v>39</v>
      </c>
      <c r="B1524" s="123" t="s">
        <v>746</v>
      </c>
      <c r="C1524" s="117" t="s">
        <v>578</v>
      </c>
      <c r="D1524" s="5" t="s">
        <v>15</v>
      </c>
      <c r="E1524" s="139" t="s">
        <v>719</v>
      </c>
      <c r="F1524" s="45">
        <v>8064</v>
      </c>
    </row>
    <row r="1525" spans="1:6" ht="156.75">
      <c r="A1525" s="138">
        <v>40</v>
      </c>
      <c r="B1525" s="123" t="s">
        <v>746</v>
      </c>
      <c r="C1525" s="117" t="s">
        <v>291</v>
      </c>
      <c r="D1525" s="5" t="s">
        <v>15</v>
      </c>
      <c r="E1525" s="139" t="s">
        <v>719</v>
      </c>
      <c r="F1525" s="45">
        <v>11520</v>
      </c>
    </row>
    <row r="1526" spans="1:6" ht="156.75">
      <c r="A1526" s="138">
        <v>41</v>
      </c>
      <c r="B1526" s="123" t="s">
        <v>746</v>
      </c>
      <c r="C1526" s="117" t="s">
        <v>102</v>
      </c>
      <c r="D1526" s="5" t="s">
        <v>15</v>
      </c>
      <c r="E1526" s="139" t="s">
        <v>719</v>
      </c>
      <c r="F1526" s="45">
        <v>21024</v>
      </c>
    </row>
    <row r="1527" spans="1:6" ht="156.75">
      <c r="A1527" s="138">
        <v>42</v>
      </c>
      <c r="B1527" s="123" t="s">
        <v>746</v>
      </c>
      <c r="C1527" s="117" t="s">
        <v>87</v>
      </c>
      <c r="D1527" s="5" t="s">
        <v>15</v>
      </c>
      <c r="E1527" s="139" t="s">
        <v>719</v>
      </c>
      <c r="F1527" s="45">
        <v>11520</v>
      </c>
    </row>
    <row r="1528" spans="1:6" ht="156.75">
      <c r="A1528" s="138">
        <v>43</v>
      </c>
      <c r="B1528" s="123" t="s">
        <v>746</v>
      </c>
      <c r="C1528" s="117" t="s">
        <v>136</v>
      </c>
      <c r="D1528" s="5" t="s">
        <v>15</v>
      </c>
      <c r="E1528" s="139" t="s">
        <v>719</v>
      </c>
      <c r="F1528" s="45">
        <v>11232</v>
      </c>
    </row>
    <row r="1529" spans="1:6" ht="156.75">
      <c r="A1529" s="138">
        <v>44</v>
      </c>
      <c r="B1529" s="123" t="s">
        <v>746</v>
      </c>
      <c r="C1529" s="117" t="s">
        <v>272</v>
      </c>
      <c r="D1529" s="5" t="s">
        <v>15</v>
      </c>
      <c r="E1529" s="139" t="s">
        <v>719</v>
      </c>
      <c r="F1529" s="45">
        <v>5376</v>
      </c>
    </row>
    <row r="1530" spans="1:6" ht="156.75">
      <c r="A1530" s="138">
        <v>45</v>
      </c>
      <c r="B1530" s="123" t="s">
        <v>746</v>
      </c>
      <c r="C1530" s="117" t="s">
        <v>28</v>
      </c>
      <c r="D1530" s="5" t="s">
        <v>15</v>
      </c>
      <c r="E1530" s="139" t="s">
        <v>719</v>
      </c>
      <c r="F1530" s="45">
        <v>20160</v>
      </c>
    </row>
    <row r="1531" spans="1:6" ht="156.75">
      <c r="A1531" s="138">
        <v>46</v>
      </c>
      <c r="B1531" s="123" t="s">
        <v>746</v>
      </c>
      <c r="C1531" s="117" t="s">
        <v>128</v>
      </c>
      <c r="D1531" s="5" t="s">
        <v>15</v>
      </c>
      <c r="E1531" s="139" t="s">
        <v>719</v>
      </c>
      <c r="F1531" s="45">
        <v>7200</v>
      </c>
    </row>
    <row r="1532" spans="1:6" ht="156.75">
      <c r="A1532" s="138">
        <v>47</v>
      </c>
      <c r="B1532" s="123" t="s">
        <v>746</v>
      </c>
      <c r="C1532" s="117" t="s">
        <v>463</v>
      </c>
      <c r="D1532" s="5" t="s">
        <v>15</v>
      </c>
      <c r="E1532" s="139" t="s">
        <v>719</v>
      </c>
      <c r="F1532" s="45">
        <v>6720</v>
      </c>
    </row>
    <row r="1533" spans="1:6" ht="156.75">
      <c r="A1533" s="138">
        <v>48</v>
      </c>
      <c r="B1533" s="123" t="s">
        <v>746</v>
      </c>
      <c r="C1533" s="117" t="s">
        <v>242</v>
      </c>
      <c r="D1533" s="5" t="s">
        <v>15</v>
      </c>
      <c r="E1533" s="139" t="s">
        <v>719</v>
      </c>
      <c r="F1533" s="45">
        <v>2400</v>
      </c>
    </row>
    <row r="1534" spans="1:6" ht="15">
      <c r="A1534" s="138"/>
      <c r="B1534" s="123"/>
      <c r="C1534" s="117"/>
      <c r="D1534" s="5"/>
      <c r="E1534" s="139"/>
      <c r="F1534" s="45"/>
    </row>
    <row r="1535" spans="1:6" ht="15">
      <c r="A1535" s="138"/>
      <c r="B1535" s="123"/>
      <c r="C1535" s="59"/>
      <c r="D1535" s="5"/>
      <c r="E1535" s="139"/>
      <c r="F1535" s="52">
        <f>SUM(F1486:F1534)</f>
        <v>356064</v>
      </c>
    </row>
    <row r="1536" spans="1:6" ht="85.5">
      <c r="A1536" s="138">
        <v>1</v>
      </c>
      <c r="B1536" s="123" t="s">
        <v>746</v>
      </c>
      <c r="C1536" s="117" t="s">
        <v>19</v>
      </c>
      <c r="D1536" s="5" t="s">
        <v>15</v>
      </c>
      <c r="E1536" s="139" t="s">
        <v>725</v>
      </c>
      <c r="F1536" s="45">
        <v>8100</v>
      </c>
    </row>
    <row r="1537" spans="1:6" ht="85.5">
      <c r="A1537" s="138">
        <v>2</v>
      </c>
      <c r="B1537" s="123" t="s">
        <v>746</v>
      </c>
      <c r="C1537" s="117" t="s">
        <v>73</v>
      </c>
      <c r="D1537" s="5" t="s">
        <v>15</v>
      </c>
      <c r="E1537" s="139" t="s">
        <v>725</v>
      </c>
      <c r="F1537" s="45">
        <v>10800</v>
      </c>
    </row>
    <row r="1538" spans="1:6" ht="85.5">
      <c r="A1538" s="138">
        <v>3</v>
      </c>
      <c r="B1538" s="123" t="s">
        <v>746</v>
      </c>
      <c r="C1538" s="117" t="s">
        <v>108</v>
      </c>
      <c r="D1538" s="5" t="s">
        <v>15</v>
      </c>
      <c r="E1538" s="139" t="s">
        <v>725</v>
      </c>
      <c r="F1538" s="45">
        <v>8100</v>
      </c>
    </row>
    <row r="1539" spans="1:6" ht="85.5">
      <c r="A1539" s="138">
        <v>4</v>
      </c>
      <c r="B1539" s="123" t="s">
        <v>746</v>
      </c>
      <c r="C1539" s="117" t="s">
        <v>106</v>
      </c>
      <c r="D1539" s="5" t="s">
        <v>15</v>
      </c>
      <c r="E1539" s="139" t="s">
        <v>725</v>
      </c>
      <c r="F1539" s="45">
        <v>8100</v>
      </c>
    </row>
    <row r="1540" spans="1:6" ht="85.5">
      <c r="A1540" s="138">
        <v>5</v>
      </c>
      <c r="B1540" s="123" t="s">
        <v>746</v>
      </c>
      <c r="C1540" s="117" t="s">
        <v>88</v>
      </c>
      <c r="D1540" s="5" t="s">
        <v>15</v>
      </c>
      <c r="E1540" s="139" t="s">
        <v>725</v>
      </c>
      <c r="F1540" s="45">
        <v>10800</v>
      </c>
    </row>
    <row r="1541" spans="1:6" ht="85.5">
      <c r="A1541" s="138">
        <v>6</v>
      </c>
      <c r="B1541" s="123" t="s">
        <v>746</v>
      </c>
      <c r="C1541" s="117" t="s">
        <v>230</v>
      </c>
      <c r="D1541" s="5" t="s">
        <v>15</v>
      </c>
      <c r="E1541" s="139" t="s">
        <v>725</v>
      </c>
      <c r="F1541" s="45">
        <v>10800</v>
      </c>
    </row>
    <row r="1542" spans="1:6" ht="85.5">
      <c r="A1542" s="138">
        <v>7</v>
      </c>
      <c r="B1542" s="123" t="s">
        <v>746</v>
      </c>
      <c r="C1542" s="117" t="s">
        <v>126</v>
      </c>
      <c r="D1542" s="5" t="s">
        <v>15</v>
      </c>
      <c r="E1542" s="139" t="s">
        <v>725</v>
      </c>
      <c r="F1542" s="45">
        <v>8100</v>
      </c>
    </row>
    <row r="1543" spans="1:6" ht="85.5">
      <c r="A1543" s="138">
        <v>8</v>
      </c>
      <c r="B1543" s="123" t="s">
        <v>746</v>
      </c>
      <c r="C1543" s="117" t="s">
        <v>139</v>
      </c>
      <c r="D1543" s="5" t="s">
        <v>15</v>
      </c>
      <c r="E1543" s="139" t="s">
        <v>725</v>
      </c>
      <c r="F1543" s="45">
        <v>8100</v>
      </c>
    </row>
    <row r="1544" spans="1:6" ht="85.5">
      <c r="A1544" s="138">
        <v>9</v>
      </c>
      <c r="B1544" s="123" t="s">
        <v>746</v>
      </c>
      <c r="C1544" s="117" t="s">
        <v>160</v>
      </c>
      <c r="D1544" s="5" t="s">
        <v>15</v>
      </c>
      <c r="E1544" s="139" t="s">
        <v>725</v>
      </c>
      <c r="F1544" s="45">
        <v>10800</v>
      </c>
    </row>
    <row r="1545" spans="1:6" ht="85.5">
      <c r="A1545" s="138">
        <v>10</v>
      </c>
      <c r="B1545" s="123" t="s">
        <v>746</v>
      </c>
      <c r="C1545" s="117" t="s">
        <v>189</v>
      </c>
      <c r="D1545" s="5" t="s">
        <v>15</v>
      </c>
      <c r="E1545" s="139" t="s">
        <v>725</v>
      </c>
      <c r="F1545" s="45">
        <v>8100</v>
      </c>
    </row>
    <row r="1546" spans="1:6" ht="85.5">
      <c r="A1546" s="138">
        <v>11</v>
      </c>
      <c r="B1546" s="123" t="s">
        <v>746</v>
      </c>
      <c r="C1546" s="117" t="s">
        <v>310</v>
      </c>
      <c r="D1546" s="5" t="s">
        <v>15</v>
      </c>
      <c r="E1546" s="139" t="s">
        <v>725</v>
      </c>
      <c r="F1546" s="45">
        <v>8100</v>
      </c>
    </row>
    <row r="1547" spans="1:6" ht="85.5">
      <c r="A1547" s="138">
        <v>12</v>
      </c>
      <c r="B1547" s="123" t="s">
        <v>746</v>
      </c>
      <c r="C1547" s="117" t="s">
        <v>318</v>
      </c>
      <c r="D1547" s="5" t="s">
        <v>15</v>
      </c>
      <c r="E1547" s="139" t="s">
        <v>725</v>
      </c>
      <c r="F1547" s="45">
        <v>8100</v>
      </c>
    </row>
    <row r="1548" spans="1:6" ht="85.5">
      <c r="A1548" s="138">
        <v>13</v>
      </c>
      <c r="B1548" s="123" t="s">
        <v>746</v>
      </c>
      <c r="C1548" s="117" t="s">
        <v>463</v>
      </c>
      <c r="D1548" s="5" t="s">
        <v>15</v>
      </c>
      <c r="E1548" s="139" t="s">
        <v>725</v>
      </c>
      <c r="F1548" s="45">
        <v>8100</v>
      </c>
    </row>
    <row r="1549" spans="1:6" ht="85.5">
      <c r="A1549" s="138">
        <v>14</v>
      </c>
      <c r="B1549" s="123" t="s">
        <v>746</v>
      </c>
      <c r="C1549" s="117" t="s">
        <v>444</v>
      </c>
      <c r="D1549" s="5" t="s">
        <v>15</v>
      </c>
      <c r="E1549" s="139" t="s">
        <v>725</v>
      </c>
      <c r="F1549" s="45">
        <v>8100</v>
      </c>
    </row>
    <row r="1550" spans="1:6" ht="85.5">
      <c r="A1550" s="138">
        <v>15</v>
      </c>
      <c r="B1550" s="123" t="s">
        <v>746</v>
      </c>
      <c r="C1550" s="117" t="s">
        <v>70</v>
      </c>
      <c r="D1550" s="5" t="s">
        <v>15</v>
      </c>
      <c r="E1550" s="139" t="s">
        <v>725</v>
      </c>
      <c r="F1550" s="45">
        <v>8100</v>
      </c>
    </row>
    <row r="1551" spans="1:6" ht="85.5">
      <c r="A1551" s="138">
        <v>16</v>
      </c>
      <c r="B1551" s="123" t="s">
        <v>746</v>
      </c>
      <c r="C1551" s="117" t="s">
        <v>104</v>
      </c>
      <c r="D1551" s="5" t="s">
        <v>15</v>
      </c>
      <c r="E1551" s="139" t="s">
        <v>725</v>
      </c>
      <c r="F1551" s="45">
        <v>8100</v>
      </c>
    </row>
    <row r="1552" spans="1:6" ht="85.5">
      <c r="A1552" s="138">
        <v>17</v>
      </c>
      <c r="B1552" s="123" t="s">
        <v>746</v>
      </c>
      <c r="C1552" s="117" t="s">
        <v>119</v>
      </c>
      <c r="D1552" s="5" t="s">
        <v>15</v>
      </c>
      <c r="E1552" s="139" t="s">
        <v>725</v>
      </c>
      <c r="F1552" s="45">
        <v>10800</v>
      </c>
    </row>
    <row r="1553" spans="1:6" ht="85.5">
      <c r="A1553" s="138">
        <v>18</v>
      </c>
      <c r="B1553" s="123" t="s">
        <v>746</v>
      </c>
      <c r="C1553" s="117" t="s">
        <v>402</v>
      </c>
      <c r="D1553" s="5" t="s">
        <v>15</v>
      </c>
      <c r="E1553" s="139" t="s">
        <v>725</v>
      </c>
      <c r="F1553" s="45">
        <v>10800</v>
      </c>
    </row>
    <row r="1554" spans="1:6" ht="85.5">
      <c r="A1554" s="138">
        <v>19</v>
      </c>
      <c r="B1554" s="123" t="s">
        <v>746</v>
      </c>
      <c r="C1554" s="117" t="s">
        <v>315</v>
      </c>
      <c r="D1554" s="5" t="s">
        <v>15</v>
      </c>
      <c r="E1554" s="139" t="s">
        <v>725</v>
      </c>
      <c r="F1554" s="45">
        <v>10800</v>
      </c>
    </row>
    <row r="1555" spans="1:6" ht="85.5">
      <c r="A1555" s="138">
        <v>20</v>
      </c>
      <c r="B1555" s="123" t="s">
        <v>746</v>
      </c>
      <c r="C1555" s="117" t="s">
        <v>111</v>
      </c>
      <c r="D1555" s="5" t="s">
        <v>15</v>
      </c>
      <c r="E1555" s="139" t="s">
        <v>725</v>
      </c>
      <c r="F1555" s="45">
        <v>10800</v>
      </c>
    </row>
    <row r="1556" spans="1:6" ht="85.5">
      <c r="A1556" s="138">
        <v>21</v>
      </c>
      <c r="B1556" s="123" t="s">
        <v>746</v>
      </c>
      <c r="C1556" s="117" t="s">
        <v>182</v>
      </c>
      <c r="D1556" s="5" t="s">
        <v>15</v>
      </c>
      <c r="E1556" s="139" t="s">
        <v>725</v>
      </c>
      <c r="F1556" s="45">
        <v>5400</v>
      </c>
    </row>
    <row r="1557" spans="1:6" ht="85.5">
      <c r="A1557" s="138">
        <v>22</v>
      </c>
      <c r="B1557" s="123" t="s">
        <v>746</v>
      </c>
      <c r="C1557" s="117" t="s">
        <v>773</v>
      </c>
      <c r="D1557" s="5" t="s">
        <v>15</v>
      </c>
      <c r="E1557" s="139" t="s">
        <v>725</v>
      </c>
      <c r="F1557" s="45">
        <v>5400</v>
      </c>
    </row>
    <row r="1558" spans="1:6" ht="85.5">
      <c r="A1558" s="138">
        <v>23</v>
      </c>
      <c r="B1558" s="123" t="s">
        <v>746</v>
      </c>
      <c r="C1558" s="117" t="s">
        <v>22</v>
      </c>
      <c r="D1558" s="5" t="s">
        <v>15</v>
      </c>
      <c r="E1558" s="139" t="s">
        <v>725</v>
      </c>
      <c r="F1558" s="45">
        <v>8100</v>
      </c>
    </row>
    <row r="1559" spans="1:6" ht="85.5">
      <c r="A1559" s="138">
        <v>24</v>
      </c>
      <c r="B1559" s="123" t="s">
        <v>746</v>
      </c>
      <c r="C1559" s="117" t="s">
        <v>140</v>
      </c>
      <c r="D1559" s="5" t="s">
        <v>15</v>
      </c>
      <c r="E1559" s="139" t="s">
        <v>725</v>
      </c>
      <c r="F1559" s="45">
        <v>8100</v>
      </c>
    </row>
    <row r="1560" spans="1:6" ht="85.5">
      <c r="A1560" s="138">
        <v>25</v>
      </c>
      <c r="B1560" s="123" t="s">
        <v>746</v>
      </c>
      <c r="C1560" s="117" t="s">
        <v>122</v>
      </c>
      <c r="D1560" s="5" t="s">
        <v>15</v>
      </c>
      <c r="E1560" s="139" t="s">
        <v>725</v>
      </c>
      <c r="F1560" s="45">
        <v>10800</v>
      </c>
    </row>
    <row r="1561" spans="1:6" ht="85.5">
      <c r="A1561" s="138">
        <v>26</v>
      </c>
      <c r="B1561" s="123" t="s">
        <v>746</v>
      </c>
      <c r="C1561" s="117" t="s">
        <v>35</v>
      </c>
      <c r="D1561" s="5" t="s">
        <v>15</v>
      </c>
      <c r="E1561" s="139" t="s">
        <v>725</v>
      </c>
      <c r="F1561" s="45">
        <v>10800</v>
      </c>
    </row>
    <row r="1562" spans="1:6" ht="85.5">
      <c r="A1562" s="138">
        <v>27</v>
      </c>
      <c r="B1562" s="123" t="s">
        <v>746</v>
      </c>
      <c r="C1562" s="117" t="s">
        <v>426</v>
      </c>
      <c r="D1562" s="5" t="s">
        <v>15</v>
      </c>
      <c r="E1562" s="139" t="s">
        <v>725</v>
      </c>
      <c r="F1562" s="45">
        <v>10800</v>
      </c>
    </row>
    <row r="1563" spans="1:6" ht="85.5">
      <c r="A1563" s="138">
        <v>28</v>
      </c>
      <c r="B1563" s="123" t="s">
        <v>746</v>
      </c>
      <c r="C1563" s="117" t="s">
        <v>70</v>
      </c>
      <c r="D1563" s="5" t="s">
        <v>15</v>
      </c>
      <c r="E1563" s="139" t="s">
        <v>725</v>
      </c>
      <c r="F1563" s="45">
        <v>8100</v>
      </c>
    </row>
    <row r="1564" spans="1:6" ht="85.5">
      <c r="A1564" s="138">
        <v>29</v>
      </c>
      <c r="B1564" s="123" t="s">
        <v>746</v>
      </c>
      <c r="C1564" s="117" t="s">
        <v>19</v>
      </c>
      <c r="D1564" s="5" t="s">
        <v>15</v>
      </c>
      <c r="E1564" s="139" t="s">
        <v>725</v>
      </c>
      <c r="F1564" s="45">
        <v>10800</v>
      </c>
    </row>
    <row r="1565" spans="1:6" ht="85.5">
      <c r="A1565" s="138">
        <v>30</v>
      </c>
      <c r="B1565" s="123" t="s">
        <v>746</v>
      </c>
      <c r="C1565" s="117" t="s">
        <v>241</v>
      </c>
      <c r="D1565" s="5" t="s">
        <v>15</v>
      </c>
      <c r="E1565" s="139" t="s">
        <v>725</v>
      </c>
      <c r="F1565" s="45">
        <v>10800</v>
      </c>
    </row>
    <row r="1566" spans="1:6" ht="85.5">
      <c r="A1566" s="138">
        <v>31</v>
      </c>
      <c r="B1566" s="123" t="s">
        <v>746</v>
      </c>
      <c r="C1566" s="117" t="s">
        <v>514</v>
      </c>
      <c r="D1566" s="5" t="s">
        <v>15</v>
      </c>
      <c r="E1566" s="139" t="s">
        <v>725</v>
      </c>
      <c r="F1566" s="45">
        <v>10800</v>
      </c>
    </row>
    <row r="1567" spans="1:6" ht="85.5">
      <c r="A1567" s="138">
        <v>32</v>
      </c>
      <c r="B1567" s="123" t="s">
        <v>746</v>
      </c>
      <c r="C1567" s="117" t="s">
        <v>127</v>
      </c>
      <c r="D1567" s="5" t="s">
        <v>15</v>
      </c>
      <c r="E1567" s="139" t="s">
        <v>725</v>
      </c>
      <c r="F1567" s="45">
        <v>8100</v>
      </c>
    </row>
    <row r="1568" spans="1:6" ht="85.5">
      <c r="A1568" s="138">
        <v>33</v>
      </c>
      <c r="B1568" s="123" t="s">
        <v>746</v>
      </c>
      <c r="C1568" s="117" t="s">
        <v>516</v>
      </c>
      <c r="D1568" s="5" t="s">
        <v>15</v>
      </c>
      <c r="E1568" s="139" t="s">
        <v>725</v>
      </c>
      <c r="F1568" s="45">
        <v>8100</v>
      </c>
    </row>
    <row r="1569" spans="1:6" ht="85.5">
      <c r="A1569" s="138">
        <v>34</v>
      </c>
      <c r="B1569" s="123" t="s">
        <v>746</v>
      </c>
      <c r="C1569" s="117" t="s">
        <v>132</v>
      </c>
      <c r="D1569" s="5" t="s">
        <v>15</v>
      </c>
      <c r="E1569" s="139" t="s">
        <v>725</v>
      </c>
      <c r="F1569" s="45">
        <v>10800</v>
      </c>
    </row>
    <row r="1570" spans="1:6" ht="85.5">
      <c r="A1570" s="138">
        <v>35</v>
      </c>
      <c r="B1570" s="123" t="s">
        <v>746</v>
      </c>
      <c r="C1570" s="117" t="s">
        <v>113</v>
      </c>
      <c r="D1570" s="5" t="s">
        <v>15</v>
      </c>
      <c r="E1570" s="139" t="s">
        <v>725</v>
      </c>
      <c r="F1570" s="45">
        <v>8100</v>
      </c>
    </row>
    <row r="1571" spans="1:6" ht="85.5">
      <c r="A1571" s="138">
        <v>36</v>
      </c>
      <c r="B1571" s="123" t="s">
        <v>746</v>
      </c>
      <c r="C1571" s="117" t="s">
        <v>461</v>
      </c>
      <c r="D1571" s="5" t="s">
        <v>15</v>
      </c>
      <c r="E1571" s="139" t="s">
        <v>725</v>
      </c>
      <c r="F1571" s="45">
        <v>8100</v>
      </c>
    </row>
    <row r="1572" spans="1:6" ht="85.5">
      <c r="A1572" s="138">
        <v>37</v>
      </c>
      <c r="B1572" s="123" t="s">
        <v>746</v>
      </c>
      <c r="C1572" s="117" t="s">
        <v>490</v>
      </c>
      <c r="D1572" s="5" t="s">
        <v>15</v>
      </c>
      <c r="E1572" s="139" t="s">
        <v>725</v>
      </c>
      <c r="F1572" s="45">
        <v>8100</v>
      </c>
    </row>
    <row r="1573" spans="1:6" ht="85.5">
      <c r="A1573" s="138">
        <v>38</v>
      </c>
      <c r="B1573" s="123" t="s">
        <v>746</v>
      </c>
      <c r="C1573" s="117" t="s">
        <v>774</v>
      </c>
      <c r="D1573" s="5" t="s">
        <v>15</v>
      </c>
      <c r="E1573" s="139" t="s">
        <v>725</v>
      </c>
      <c r="F1573" s="45">
        <v>8100</v>
      </c>
    </row>
    <row r="1574" spans="1:6" ht="85.5">
      <c r="A1574" s="138">
        <v>39</v>
      </c>
      <c r="B1574" s="123" t="s">
        <v>746</v>
      </c>
      <c r="C1574" s="117" t="s">
        <v>775</v>
      </c>
      <c r="D1574" s="5" t="s">
        <v>15</v>
      </c>
      <c r="E1574" s="139" t="s">
        <v>725</v>
      </c>
      <c r="F1574" s="45">
        <v>13500</v>
      </c>
    </row>
    <row r="1575" spans="1:6" ht="85.5">
      <c r="A1575" s="138">
        <v>40</v>
      </c>
      <c r="B1575" s="123" t="s">
        <v>746</v>
      </c>
      <c r="C1575" s="117" t="s">
        <v>89</v>
      </c>
      <c r="D1575" s="5" t="s">
        <v>15</v>
      </c>
      <c r="E1575" s="139" t="s">
        <v>725</v>
      </c>
      <c r="F1575" s="45">
        <v>13500</v>
      </c>
    </row>
    <row r="1576" spans="1:6" ht="85.5">
      <c r="A1576" s="138">
        <v>41</v>
      </c>
      <c r="B1576" s="123" t="s">
        <v>746</v>
      </c>
      <c r="C1576" s="117" t="s">
        <v>586</v>
      </c>
      <c r="D1576" s="5" t="s">
        <v>15</v>
      </c>
      <c r="E1576" s="139" t="s">
        <v>725</v>
      </c>
      <c r="F1576" s="45">
        <v>8100</v>
      </c>
    </row>
    <row r="1577" spans="1:6" ht="85.5">
      <c r="A1577" s="138">
        <v>42</v>
      </c>
      <c r="B1577" s="123" t="s">
        <v>746</v>
      </c>
      <c r="C1577" s="117" t="s">
        <v>342</v>
      </c>
      <c r="D1577" s="5" t="s">
        <v>15</v>
      </c>
      <c r="E1577" s="139" t="s">
        <v>725</v>
      </c>
      <c r="F1577" s="45">
        <v>8100</v>
      </c>
    </row>
    <row r="1578" spans="1:6" ht="15">
      <c r="A1578" s="138"/>
      <c r="B1578" s="123"/>
      <c r="C1578" s="135"/>
      <c r="D1578" s="5"/>
      <c r="E1578" s="139"/>
      <c r="F1578" s="52">
        <f>SUM(F1536:F1577)</f>
        <v>386100</v>
      </c>
    </row>
    <row r="1579" spans="1:6" ht="99.75">
      <c r="A1579" s="138">
        <v>1</v>
      </c>
      <c r="B1579" s="123" t="s">
        <v>746</v>
      </c>
      <c r="C1579" s="139" t="s">
        <v>51</v>
      </c>
      <c r="D1579" s="5" t="s">
        <v>15</v>
      </c>
      <c r="E1579" s="139" t="s">
        <v>776</v>
      </c>
      <c r="F1579" s="45">
        <v>3780</v>
      </c>
    </row>
    <row r="1580" spans="1:6" ht="99.75">
      <c r="A1580" s="138">
        <v>2</v>
      </c>
      <c r="B1580" s="123" t="s">
        <v>746</v>
      </c>
      <c r="C1580" s="139" t="s">
        <v>51</v>
      </c>
      <c r="D1580" s="5" t="s">
        <v>15</v>
      </c>
      <c r="E1580" s="139" t="s">
        <v>777</v>
      </c>
      <c r="F1580" s="45">
        <v>3780</v>
      </c>
    </row>
    <row r="1581" spans="1:6" ht="15">
      <c r="A1581" s="138"/>
      <c r="B1581" s="123"/>
      <c r="C1581" s="59"/>
      <c r="D1581" s="5"/>
      <c r="E1581" s="139"/>
      <c r="F1581" s="52">
        <f>SUM(F1579:F1580)</f>
        <v>7560</v>
      </c>
    </row>
    <row r="1582" spans="1:6" ht="30">
      <c r="A1582" s="53"/>
      <c r="B1582" s="53"/>
      <c r="C1582" s="135" t="s">
        <v>48</v>
      </c>
      <c r="D1582" s="99"/>
      <c r="E1582" s="53"/>
      <c r="F1582" s="52">
        <f>F1392+F1395+F1401+F1485+F1535+F1578+F1581</f>
        <v>2001726.77</v>
      </c>
    </row>
    <row r="1583" spans="1:6" ht="15">
      <c r="A1583" s="12"/>
      <c r="B1583" s="12"/>
      <c r="C1583" s="137"/>
      <c r="D1583" s="118"/>
      <c r="E1583" s="12"/>
      <c r="F1583" s="54"/>
    </row>
    <row r="1584" spans="1:6" ht="15">
      <c r="A1584" s="10"/>
      <c r="B1584" s="10"/>
      <c r="C1584" s="10"/>
      <c r="D1584" s="11"/>
      <c r="E1584" s="11" t="s">
        <v>0</v>
      </c>
      <c r="F1584" s="10"/>
    </row>
    <row r="1585" spans="1:6" ht="15">
      <c r="A1585" s="169" t="s">
        <v>66</v>
      </c>
      <c r="B1585" s="169"/>
      <c r="C1585" s="169"/>
      <c r="D1585" s="169"/>
      <c r="E1585" s="169"/>
      <c r="F1585" s="169"/>
    </row>
    <row r="1586" spans="1:6" ht="15">
      <c r="A1586" s="12"/>
      <c r="B1586" s="12"/>
      <c r="C1586" s="12"/>
      <c r="D1586" s="13"/>
      <c r="E1586" s="13" t="s">
        <v>778</v>
      </c>
      <c r="F1586" s="12"/>
    </row>
    <row r="1587" spans="1:6" ht="15">
      <c r="A1587" s="14" t="s">
        <v>3</v>
      </c>
      <c r="B1587" s="1" t="s">
        <v>262</v>
      </c>
      <c r="C1587" s="170" t="s">
        <v>9</v>
      </c>
      <c r="D1587" s="14" t="s">
        <v>4</v>
      </c>
      <c r="E1587" s="170" t="s">
        <v>5</v>
      </c>
      <c r="F1587" s="1" t="s">
        <v>6</v>
      </c>
    </row>
    <row r="1588" spans="1:6" ht="15">
      <c r="A1588" s="16" t="s">
        <v>8</v>
      </c>
      <c r="B1588" s="2" t="s">
        <v>263</v>
      </c>
      <c r="C1588" s="171"/>
      <c r="D1588" s="2" t="s">
        <v>10</v>
      </c>
      <c r="E1588" s="171"/>
      <c r="F1588" s="3" t="s">
        <v>11</v>
      </c>
    </row>
    <row r="1589" spans="1:6" ht="15">
      <c r="A1589" s="17"/>
      <c r="B1589" s="3" t="s">
        <v>264</v>
      </c>
      <c r="C1589" s="172"/>
      <c r="D1589" s="17"/>
      <c r="E1589" s="172"/>
      <c r="F1589" s="138" t="s">
        <v>13</v>
      </c>
    </row>
    <row r="1590" spans="1:6" ht="42.75">
      <c r="A1590" s="138">
        <v>1</v>
      </c>
      <c r="B1590" s="108" t="s">
        <v>746</v>
      </c>
      <c r="C1590" s="139" t="s">
        <v>67</v>
      </c>
      <c r="D1590" s="5" t="s">
        <v>15</v>
      </c>
      <c r="E1590" s="139" t="s">
        <v>154</v>
      </c>
      <c r="F1590" s="45">
        <v>249396</v>
      </c>
    </row>
    <row r="1591" spans="1:6" ht="15">
      <c r="A1591" s="138"/>
      <c r="B1591" s="108"/>
      <c r="C1591" s="139"/>
      <c r="D1591" s="5"/>
      <c r="E1591" s="79"/>
      <c r="F1591" s="45"/>
    </row>
    <row r="1592" spans="1:6" ht="15">
      <c r="A1592" s="138"/>
      <c r="B1592" s="138"/>
      <c r="C1592" s="59"/>
      <c r="D1592" s="138"/>
      <c r="E1592" s="138"/>
      <c r="F1592" s="52">
        <f>SUM(F1590:F1591)</f>
        <v>249396</v>
      </c>
    </row>
    <row r="1593" spans="1:6" ht="71.25">
      <c r="A1593" s="138">
        <v>1</v>
      </c>
      <c r="B1593" s="108" t="s">
        <v>746</v>
      </c>
      <c r="C1593" s="139" t="s">
        <v>779</v>
      </c>
      <c r="D1593" s="5" t="s">
        <v>15</v>
      </c>
      <c r="E1593" s="139" t="s">
        <v>780</v>
      </c>
      <c r="F1593" s="45">
        <v>72700</v>
      </c>
    </row>
    <row r="1594" spans="1:6" ht="71.25">
      <c r="A1594" s="138">
        <v>2</v>
      </c>
      <c r="B1594" s="108" t="s">
        <v>746</v>
      </c>
      <c r="C1594" s="139" t="s">
        <v>779</v>
      </c>
      <c r="D1594" s="5" t="s">
        <v>15</v>
      </c>
      <c r="E1594" s="139" t="s">
        <v>780</v>
      </c>
      <c r="F1594" s="45">
        <v>76600</v>
      </c>
    </row>
    <row r="1595" spans="1:6" ht="15">
      <c r="A1595" s="138"/>
      <c r="B1595" s="138"/>
      <c r="C1595" s="59"/>
      <c r="D1595" s="138"/>
      <c r="E1595" s="138"/>
      <c r="F1595" s="52"/>
    </row>
    <row r="1596" spans="1:6" ht="15">
      <c r="A1596" s="138"/>
      <c r="B1596" s="138"/>
      <c r="C1596" s="18"/>
      <c r="D1596" s="138"/>
      <c r="E1596" s="138"/>
      <c r="F1596" s="52">
        <f>SUM(F1593:F1595)</f>
        <v>149300</v>
      </c>
    </row>
    <row r="1597" spans="1:6" ht="15">
      <c r="A1597" s="53"/>
      <c r="B1597" s="53"/>
      <c r="C1597" s="161" t="s">
        <v>48</v>
      </c>
      <c r="D1597" s="162"/>
      <c r="E1597" s="53"/>
      <c r="F1597" s="52">
        <f>F1592+F1596</f>
        <v>398696</v>
      </c>
    </row>
  </sheetData>
  <sheetProtection/>
  <mergeCells count="85">
    <mergeCell ref="C863:C865"/>
    <mergeCell ref="D863:D865"/>
    <mergeCell ref="E863:E865"/>
    <mergeCell ref="A787:F788"/>
    <mergeCell ref="C789:C791"/>
    <mergeCell ref="D789:D791"/>
    <mergeCell ref="E789:E791"/>
    <mergeCell ref="A861:F862"/>
    <mergeCell ref="A687:F687"/>
    <mergeCell ref="E689:E691"/>
    <mergeCell ref="A711:F711"/>
    <mergeCell ref="E713:E715"/>
    <mergeCell ref="A364:F364"/>
    <mergeCell ref="D366:D368"/>
    <mergeCell ref="B449:C449"/>
    <mergeCell ref="A453:F453"/>
    <mergeCell ref="D455:D457"/>
    <mergeCell ref="B463:C463"/>
    <mergeCell ref="C565:D565"/>
    <mergeCell ref="E493:E495"/>
    <mergeCell ref="C669:D669"/>
    <mergeCell ref="C677:C679"/>
    <mergeCell ref="E677:E679"/>
    <mergeCell ref="C683:D683"/>
    <mergeCell ref="B222:C222"/>
    <mergeCell ref="A46:F46"/>
    <mergeCell ref="B192:C192"/>
    <mergeCell ref="B68:C68"/>
    <mergeCell ref="B198:B200"/>
    <mergeCell ref="D198:D200"/>
    <mergeCell ref="D85:D87"/>
    <mergeCell ref="D48:D50"/>
    <mergeCell ref="B73:B75"/>
    <mergeCell ref="B48:B50"/>
    <mergeCell ref="D73:D75"/>
    <mergeCell ref="B79:C79"/>
    <mergeCell ref="A71:F71"/>
    <mergeCell ref="A3:F3"/>
    <mergeCell ref="D5:D7"/>
    <mergeCell ref="B42:C42"/>
    <mergeCell ref="A83:F83"/>
    <mergeCell ref="A196:F196"/>
    <mergeCell ref="A226:F226"/>
    <mergeCell ref="D228:D230"/>
    <mergeCell ref="B249:C249"/>
    <mergeCell ref="A252:F252"/>
    <mergeCell ref="D254:D256"/>
    <mergeCell ref="B360:C360"/>
    <mergeCell ref="A467:F467"/>
    <mergeCell ref="E469:E471"/>
    <mergeCell ref="C488:D488"/>
    <mergeCell ref="A491:F491"/>
    <mergeCell ref="A569:F569"/>
    <mergeCell ref="E571:E573"/>
    <mergeCell ref="C654:D654"/>
    <mergeCell ref="A657:F657"/>
    <mergeCell ref="C659:C661"/>
    <mergeCell ref="E659:E661"/>
    <mergeCell ref="A874:F875"/>
    <mergeCell ref="C876:C878"/>
    <mergeCell ref="D876:D878"/>
    <mergeCell ref="E876:E878"/>
    <mergeCell ref="A933:F934"/>
    <mergeCell ref="C935:C937"/>
    <mergeCell ref="D935:D937"/>
    <mergeCell ref="E935:E937"/>
    <mergeCell ref="A945:F946"/>
    <mergeCell ref="C947:C949"/>
    <mergeCell ref="E947:E949"/>
    <mergeCell ref="A1098:F1099"/>
    <mergeCell ref="C1100:C1102"/>
    <mergeCell ref="E1100:E1102"/>
    <mergeCell ref="A1155:F1156"/>
    <mergeCell ref="E1157:E1159"/>
    <mergeCell ref="A1249:F1250"/>
    <mergeCell ref="E1251:E1253"/>
    <mergeCell ref="A1318:F1319"/>
    <mergeCell ref="E1320:E1322"/>
    <mergeCell ref="A1379:F1380"/>
    <mergeCell ref="C1597:D1597"/>
    <mergeCell ref="C1381:C1383"/>
    <mergeCell ref="E1381:E1383"/>
    <mergeCell ref="A1585:F1585"/>
    <mergeCell ref="C1587:C1589"/>
    <mergeCell ref="E1587:E1589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5"/>
  <sheetViews>
    <sheetView tabSelected="1" zoomScale="110" zoomScaleNormal="110" zoomScalePageLayoutView="0" workbookViewId="0" topLeftCell="A984">
      <selection activeCell="F985" sqref="F985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15.8515625" style="0" customWidth="1"/>
    <col min="4" max="4" width="20.8515625" style="0" customWidth="1"/>
    <col min="5" max="5" width="13.421875" style="0" customWidth="1"/>
    <col min="6" max="6" width="12.8515625" style="0" customWidth="1"/>
  </cols>
  <sheetData>
    <row r="1" spans="1:6" ht="15">
      <c r="A1" s="23"/>
      <c r="B1" s="23"/>
      <c r="C1" s="24"/>
      <c r="D1" s="24" t="s">
        <v>418</v>
      </c>
      <c r="E1" s="23"/>
      <c r="F1" s="23"/>
    </row>
    <row r="2" spans="1:6" ht="15">
      <c r="A2" s="188" t="s">
        <v>419</v>
      </c>
      <c r="B2" s="188"/>
      <c r="C2" s="188"/>
      <c r="D2" s="188"/>
      <c r="E2" s="188"/>
      <c r="F2" s="188"/>
    </row>
    <row r="3" spans="1:6" ht="15">
      <c r="A3" s="189"/>
      <c r="B3" s="189"/>
      <c r="C3" s="189"/>
      <c r="D3" s="189"/>
      <c r="E3" s="189"/>
      <c r="F3" s="189"/>
    </row>
    <row r="4" spans="1:6" ht="15" customHeight="1">
      <c r="A4" s="25" t="s">
        <v>3</v>
      </c>
      <c r="B4" s="26"/>
      <c r="C4" s="57" t="s">
        <v>4</v>
      </c>
      <c r="D4" s="183" t="s">
        <v>5</v>
      </c>
      <c r="E4" s="26" t="s">
        <v>6</v>
      </c>
      <c r="F4" s="33" t="s">
        <v>7</v>
      </c>
    </row>
    <row r="5" spans="1:6" ht="42.75" customHeight="1">
      <c r="A5" s="27" t="s">
        <v>8</v>
      </c>
      <c r="B5" s="29" t="s">
        <v>9</v>
      </c>
      <c r="C5" s="28" t="s">
        <v>10</v>
      </c>
      <c r="D5" s="184"/>
      <c r="E5" s="30" t="s">
        <v>11</v>
      </c>
      <c r="F5" s="58" t="s">
        <v>12</v>
      </c>
    </row>
    <row r="6" spans="1:6" ht="15">
      <c r="A6" s="31"/>
      <c r="B6" s="32"/>
      <c r="C6" s="32"/>
      <c r="D6" s="185"/>
      <c r="E6" s="33" t="s">
        <v>13</v>
      </c>
      <c r="F6" s="33"/>
    </row>
    <row r="7" spans="1:6" ht="28.5">
      <c r="A7" s="34">
        <v>1</v>
      </c>
      <c r="B7" s="133" t="s">
        <v>266</v>
      </c>
      <c r="C7" s="34" t="s">
        <v>15</v>
      </c>
      <c r="D7" s="133" t="s">
        <v>420</v>
      </c>
      <c r="E7" s="36">
        <v>12653.9</v>
      </c>
      <c r="F7" s="39" t="s">
        <v>38</v>
      </c>
    </row>
    <row r="8" spans="1:6" ht="15">
      <c r="A8" s="34"/>
      <c r="B8" s="133"/>
      <c r="C8" s="34"/>
      <c r="D8" s="133"/>
      <c r="E8" s="36"/>
      <c r="F8" s="39"/>
    </row>
    <row r="9" spans="1:6" ht="15">
      <c r="A9" s="34"/>
      <c r="B9" s="55"/>
      <c r="C9" s="34"/>
      <c r="D9" s="133"/>
      <c r="E9" s="38">
        <f>SUM(E7:E8)</f>
        <v>12653.9</v>
      </c>
      <c r="F9" s="39"/>
    </row>
    <row r="10" spans="1:6" ht="57">
      <c r="A10" s="34">
        <v>1</v>
      </c>
      <c r="B10" s="133" t="s">
        <v>421</v>
      </c>
      <c r="C10" s="5" t="s">
        <v>15</v>
      </c>
      <c r="D10" s="128" t="s">
        <v>23</v>
      </c>
      <c r="E10" s="36">
        <v>25000</v>
      </c>
      <c r="F10" s="39" t="s">
        <v>31</v>
      </c>
    </row>
    <row r="11" spans="1:6" ht="15">
      <c r="A11" s="34"/>
      <c r="B11" s="133"/>
      <c r="C11" s="5"/>
      <c r="D11" s="133"/>
      <c r="E11" s="36"/>
      <c r="F11" s="39"/>
    </row>
    <row r="12" spans="1:6" ht="15">
      <c r="A12" s="34"/>
      <c r="B12" s="37"/>
      <c r="C12" s="34"/>
      <c r="D12" s="133"/>
      <c r="E12" s="38">
        <f>SUM(E10:E11)</f>
        <v>25000</v>
      </c>
      <c r="F12" s="39"/>
    </row>
    <row r="13" spans="1:6" ht="42.75">
      <c r="A13" s="34">
        <v>1</v>
      </c>
      <c r="B13" s="133" t="s">
        <v>422</v>
      </c>
      <c r="C13" s="5" t="s">
        <v>15</v>
      </c>
      <c r="D13" s="133" t="s">
        <v>423</v>
      </c>
      <c r="E13" s="36">
        <v>32076</v>
      </c>
      <c r="F13" s="39" t="s">
        <v>17</v>
      </c>
    </row>
    <row r="14" spans="1:6" ht="15">
      <c r="A14" s="34"/>
      <c r="B14" s="133"/>
      <c r="C14" s="5"/>
      <c r="D14" s="133"/>
      <c r="E14" s="36"/>
      <c r="F14" s="39"/>
    </row>
    <row r="15" spans="1:6" ht="15">
      <c r="A15" s="34"/>
      <c r="B15" s="55"/>
      <c r="C15" s="34"/>
      <c r="D15" s="133"/>
      <c r="E15" s="38">
        <f>SUM(E13:E14)</f>
        <v>32076</v>
      </c>
      <c r="F15" s="39"/>
    </row>
    <row r="16" spans="1:6" ht="85.5">
      <c r="A16" s="34">
        <v>1</v>
      </c>
      <c r="B16" s="133" t="s">
        <v>146</v>
      </c>
      <c r="C16" s="5" t="s">
        <v>15</v>
      </c>
      <c r="D16" s="133" t="s">
        <v>424</v>
      </c>
      <c r="E16" s="36">
        <v>26308</v>
      </c>
      <c r="F16" s="39" t="s">
        <v>17</v>
      </c>
    </row>
    <row r="17" spans="1:6" ht="15">
      <c r="A17" s="34"/>
      <c r="B17" s="133"/>
      <c r="C17" s="5"/>
      <c r="D17" s="133"/>
      <c r="E17" s="36"/>
      <c r="F17" s="39"/>
    </row>
    <row r="18" spans="1:6" ht="15">
      <c r="A18" s="34"/>
      <c r="B18" s="37"/>
      <c r="C18" s="34"/>
      <c r="D18" s="133"/>
      <c r="E18" s="38">
        <f>SUM(E16:E17)</f>
        <v>26308</v>
      </c>
      <c r="F18" s="39"/>
    </row>
    <row r="19" spans="1:6" ht="85.5">
      <c r="A19" s="34">
        <v>1</v>
      </c>
      <c r="B19" s="133" t="s">
        <v>137</v>
      </c>
      <c r="C19" s="5" t="s">
        <v>15</v>
      </c>
      <c r="D19" s="133" t="s">
        <v>425</v>
      </c>
      <c r="E19" s="36">
        <v>847</v>
      </c>
      <c r="F19" s="39" t="s">
        <v>17</v>
      </c>
    </row>
    <row r="20" spans="1:6" ht="42.75">
      <c r="A20" s="34">
        <v>2</v>
      </c>
      <c r="B20" s="133" t="s">
        <v>426</v>
      </c>
      <c r="C20" s="5" t="s">
        <v>15</v>
      </c>
      <c r="D20" s="133" t="s">
        <v>427</v>
      </c>
      <c r="E20" s="36">
        <v>1308.96</v>
      </c>
      <c r="F20" s="39" t="s">
        <v>17</v>
      </c>
    </row>
    <row r="21" spans="1:6" ht="15">
      <c r="A21" s="34"/>
      <c r="B21" s="37"/>
      <c r="C21" s="34"/>
      <c r="D21" s="133"/>
      <c r="E21" s="38"/>
      <c r="F21" s="39"/>
    </row>
    <row r="22" spans="1:6" ht="15">
      <c r="A22" s="34"/>
      <c r="B22" s="55"/>
      <c r="C22" s="34"/>
      <c r="D22" s="133"/>
      <c r="E22" s="38">
        <f>SUM(E19:E21)</f>
        <v>2155.96</v>
      </c>
      <c r="F22" s="39"/>
    </row>
    <row r="23" spans="1:6" ht="85.5">
      <c r="A23" s="34">
        <v>1</v>
      </c>
      <c r="B23" s="133" t="s">
        <v>143</v>
      </c>
      <c r="C23" s="5" t="s">
        <v>15</v>
      </c>
      <c r="D23" s="133" t="s">
        <v>428</v>
      </c>
      <c r="E23" s="36">
        <v>8540</v>
      </c>
      <c r="F23" s="39" t="s">
        <v>17</v>
      </c>
    </row>
    <row r="24" spans="1:6" ht="85.5">
      <c r="A24" s="34">
        <v>2</v>
      </c>
      <c r="B24" s="133" t="s">
        <v>206</v>
      </c>
      <c r="C24" s="5" t="s">
        <v>15</v>
      </c>
      <c r="D24" s="133" t="s">
        <v>428</v>
      </c>
      <c r="E24" s="36">
        <v>8540</v>
      </c>
      <c r="F24" s="39" t="s">
        <v>17</v>
      </c>
    </row>
    <row r="25" spans="1:6" ht="85.5">
      <c r="A25" s="34">
        <v>3</v>
      </c>
      <c r="B25" s="133" t="s">
        <v>230</v>
      </c>
      <c r="C25" s="5" t="s">
        <v>15</v>
      </c>
      <c r="D25" s="133" t="s">
        <v>429</v>
      </c>
      <c r="E25" s="36">
        <v>8670</v>
      </c>
      <c r="F25" s="39" t="s">
        <v>17</v>
      </c>
    </row>
    <row r="26" spans="1:6" ht="71.25">
      <c r="A26" s="34">
        <v>4</v>
      </c>
      <c r="B26" s="133" t="s">
        <v>41</v>
      </c>
      <c r="C26" s="5" t="s">
        <v>15</v>
      </c>
      <c r="D26" s="133" t="s">
        <v>430</v>
      </c>
      <c r="E26" s="36">
        <v>1550</v>
      </c>
      <c r="F26" s="39" t="s">
        <v>17</v>
      </c>
    </row>
    <row r="27" spans="1:6" ht="71.25">
      <c r="A27" s="34">
        <v>5</v>
      </c>
      <c r="B27" s="133" t="s">
        <v>84</v>
      </c>
      <c r="C27" s="5" t="s">
        <v>15</v>
      </c>
      <c r="D27" s="133" t="s">
        <v>431</v>
      </c>
      <c r="E27" s="36">
        <v>1550</v>
      </c>
      <c r="F27" s="39" t="s">
        <v>17</v>
      </c>
    </row>
    <row r="28" spans="1:6" ht="28.5">
      <c r="A28" s="34">
        <v>6</v>
      </c>
      <c r="B28" s="133" t="s">
        <v>80</v>
      </c>
      <c r="C28" s="5" t="s">
        <v>15</v>
      </c>
      <c r="D28" s="133" t="s">
        <v>432</v>
      </c>
      <c r="E28" s="36">
        <v>2500</v>
      </c>
      <c r="F28" s="39" t="s">
        <v>17</v>
      </c>
    </row>
    <row r="29" spans="1:6" ht="85.5">
      <c r="A29" s="34">
        <v>7</v>
      </c>
      <c r="B29" s="133" t="s">
        <v>19</v>
      </c>
      <c r="C29" s="5" t="s">
        <v>15</v>
      </c>
      <c r="D29" s="133" t="s">
        <v>433</v>
      </c>
      <c r="E29" s="36">
        <v>15000</v>
      </c>
      <c r="F29" s="39" t="s">
        <v>17</v>
      </c>
    </row>
    <row r="30" spans="1:6" ht="85.5">
      <c r="A30" s="34">
        <v>8</v>
      </c>
      <c r="B30" s="133" t="s">
        <v>279</v>
      </c>
      <c r="C30" s="5" t="s">
        <v>15</v>
      </c>
      <c r="D30" s="133" t="s">
        <v>434</v>
      </c>
      <c r="E30" s="36">
        <v>15000</v>
      </c>
      <c r="F30" s="39" t="s">
        <v>17</v>
      </c>
    </row>
    <row r="31" spans="1:6" ht="85.5">
      <c r="A31" s="34">
        <v>9</v>
      </c>
      <c r="B31" s="133" t="s">
        <v>279</v>
      </c>
      <c r="C31" s="5" t="s">
        <v>15</v>
      </c>
      <c r="D31" s="133" t="s">
        <v>435</v>
      </c>
      <c r="E31" s="36">
        <v>15000</v>
      </c>
      <c r="F31" s="39" t="s">
        <v>17</v>
      </c>
    </row>
    <row r="32" spans="1:6" ht="85.5">
      <c r="A32" s="34">
        <v>10</v>
      </c>
      <c r="B32" s="133" t="s">
        <v>125</v>
      </c>
      <c r="C32" s="5" t="s">
        <v>15</v>
      </c>
      <c r="D32" s="133" t="s">
        <v>436</v>
      </c>
      <c r="E32" s="36">
        <v>15000</v>
      </c>
      <c r="F32" s="39" t="s">
        <v>17</v>
      </c>
    </row>
    <row r="33" spans="1:6" ht="85.5">
      <c r="A33" s="34">
        <v>11</v>
      </c>
      <c r="B33" s="133" t="s">
        <v>41</v>
      </c>
      <c r="C33" s="5" t="s">
        <v>15</v>
      </c>
      <c r="D33" s="133" t="s">
        <v>436</v>
      </c>
      <c r="E33" s="36">
        <v>15000</v>
      </c>
      <c r="F33" s="39" t="s">
        <v>17</v>
      </c>
    </row>
    <row r="34" spans="1:6" ht="85.5">
      <c r="A34" s="34">
        <v>12</v>
      </c>
      <c r="B34" s="133" t="s">
        <v>199</v>
      </c>
      <c r="C34" s="5" t="s">
        <v>15</v>
      </c>
      <c r="D34" s="133" t="s">
        <v>437</v>
      </c>
      <c r="E34" s="36">
        <v>15000</v>
      </c>
      <c r="F34" s="39" t="s">
        <v>17</v>
      </c>
    </row>
    <row r="35" spans="1:6" ht="85.5">
      <c r="A35" s="34">
        <v>13</v>
      </c>
      <c r="B35" s="133" t="s">
        <v>373</v>
      </c>
      <c r="C35" s="5" t="s">
        <v>15</v>
      </c>
      <c r="D35" s="133" t="s">
        <v>436</v>
      </c>
      <c r="E35" s="36">
        <v>15000</v>
      </c>
      <c r="F35" s="39" t="s">
        <v>17</v>
      </c>
    </row>
    <row r="36" spans="1:6" ht="85.5">
      <c r="A36" s="34">
        <v>14</v>
      </c>
      <c r="B36" s="133" t="s">
        <v>233</v>
      </c>
      <c r="C36" s="5" t="s">
        <v>15</v>
      </c>
      <c r="D36" s="133" t="s">
        <v>436</v>
      </c>
      <c r="E36" s="36">
        <v>15000</v>
      </c>
      <c r="F36" s="39" t="s">
        <v>17</v>
      </c>
    </row>
    <row r="37" spans="1:6" ht="42.75">
      <c r="A37" s="34">
        <v>15</v>
      </c>
      <c r="B37" s="133" t="s">
        <v>51</v>
      </c>
      <c r="C37" s="5" t="s">
        <v>15</v>
      </c>
      <c r="D37" s="133" t="s">
        <v>438</v>
      </c>
      <c r="E37" s="36">
        <v>15000</v>
      </c>
      <c r="F37" s="39" t="s">
        <v>17</v>
      </c>
    </row>
    <row r="38" spans="1:6" ht="71.25">
      <c r="A38" s="34">
        <v>16</v>
      </c>
      <c r="B38" s="133" t="s">
        <v>121</v>
      </c>
      <c r="C38" s="5" t="s">
        <v>15</v>
      </c>
      <c r="D38" s="133" t="s">
        <v>430</v>
      </c>
      <c r="E38" s="36">
        <v>1550</v>
      </c>
      <c r="F38" s="39" t="s">
        <v>17</v>
      </c>
    </row>
    <row r="39" spans="1:6" ht="71.25">
      <c r="A39" s="34">
        <v>17</v>
      </c>
      <c r="B39" s="133" t="s">
        <v>19</v>
      </c>
      <c r="C39" s="5" t="s">
        <v>15</v>
      </c>
      <c r="D39" s="133" t="s">
        <v>430</v>
      </c>
      <c r="E39" s="36">
        <v>1550</v>
      </c>
      <c r="F39" s="39" t="s">
        <v>17</v>
      </c>
    </row>
    <row r="40" spans="1:6" ht="71.25">
      <c r="A40" s="34">
        <v>18</v>
      </c>
      <c r="B40" s="133" t="s">
        <v>120</v>
      </c>
      <c r="C40" s="5" t="s">
        <v>15</v>
      </c>
      <c r="D40" s="133" t="s">
        <v>430</v>
      </c>
      <c r="E40" s="36">
        <v>1550</v>
      </c>
      <c r="F40" s="39" t="s">
        <v>17</v>
      </c>
    </row>
    <row r="41" spans="1:6" ht="71.25">
      <c r="A41" s="34">
        <v>19</v>
      </c>
      <c r="B41" s="133" t="s">
        <v>233</v>
      </c>
      <c r="C41" s="5" t="s">
        <v>15</v>
      </c>
      <c r="D41" s="133" t="s">
        <v>430</v>
      </c>
      <c r="E41" s="36">
        <v>1550</v>
      </c>
      <c r="F41" s="39" t="s">
        <v>17</v>
      </c>
    </row>
    <row r="42" spans="1:6" ht="71.25">
      <c r="A42" s="34">
        <v>20</v>
      </c>
      <c r="B42" s="133" t="s">
        <v>199</v>
      </c>
      <c r="C42" s="5" t="s">
        <v>15</v>
      </c>
      <c r="D42" s="133" t="s">
        <v>430</v>
      </c>
      <c r="E42" s="36">
        <v>1550</v>
      </c>
      <c r="F42" s="39" t="s">
        <v>17</v>
      </c>
    </row>
    <row r="43" spans="1:6" ht="85.5">
      <c r="A43" s="34">
        <v>21</v>
      </c>
      <c r="B43" s="133" t="s">
        <v>272</v>
      </c>
      <c r="C43" s="5" t="s">
        <v>15</v>
      </c>
      <c r="D43" s="133" t="s">
        <v>436</v>
      </c>
      <c r="E43" s="36">
        <v>15000</v>
      </c>
      <c r="F43" s="39" t="s">
        <v>17</v>
      </c>
    </row>
    <row r="44" spans="1:6" ht="85.5">
      <c r="A44" s="34">
        <v>22</v>
      </c>
      <c r="B44" s="133" t="s">
        <v>191</v>
      </c>
      <c r="C44" s="5" t="s">
        <v>15</v>
      </c>
      <c r="D44" s="133" t="s">
        <v>436</v>
      </c>
      <c r="E44" s="36">
        <v>15000</v>
      </c>
      <c r="F44" s="39" t="s">
        <v>17</v>
      </c>
    </row>
    <row r="45" spans="1:6" ht="142.5">
      <c r="A45" s="34">
        <v>23</v>
      </c>
      <c r="B45" s="133" t="s">
        <v>439</v>
      </c>
      <c r="C45" s="5" t="s">
        <v>15</v>
      </c>
      <c r="D45" s="133" t="s">
        <v>440</v>
      </c>
      <c r="E45" s="36">
        <v>16550</v>
      </c>
      <c r="F45" s="39" t="s">
        <v>17</v>
      </c>
    </row>
    <row r="46" spans="1:6" ht="15">
      <c r="A46" s="34"/>
      <c r="B46" s="133"/>
      <c r="C46" s="34"/>
      <c r="D46" s="133"/>
      <c r="E46" s="36"/>
      <c r="F46" s="39"/>
    </row>
    <row r="47" spans="1:6" ht="15">
      <c r="A47" s="34"/>
      <c r="B47" s="55"/>
      <c r="C47" s="34"/>
      <c r="D47" s="133"/>
      <c r="E47" s="38">
        <f>SUM(E23:E46)</f>
        <v>220650</v>
      </c>
      <c r="F47" s="39"/>
    </row>
    <row r="48" spans="1:6" ht="28.5">
      <c r="A48" s="34">
        <v>1</v>
      </c>
      <c r="B48" s="133" t="s">
        <v>129</v>
      </c>
      <c r="C48" s="5" t="s">
        <v>15</v>
      </c>
      <c r="D48" s="133" t="s">
        <v>441</v>
      </c>
      <c r="E48" s="36">
        <v>1920</v>
      </c>
      <c r="F48" s="39" t="s">
        <v>17</v>
      </c>
    </row>
    <row r="49" spans="1:6" ht="28.5">
      <c r="A49" s="34">
        <v>2</v>
      </c>
      <c r="B49" s="133" t="s">
        <v>67</v>
      </c>
      <c r="C49" s="5" t="s">
        <v>15</v>
      </c>
      <c r="D49" s="133" t="s">
        <v>441</v>
      </c>
      <c r="E49" s="36">
        <v>6336</v>
      </c>
      <c r="F49" s="39" t="s">
        <v>17</v>
      </c>
    </row>
    <row r="50" spans="1:6" ht="28.5">
      <c r="A50" s="34">
        <v>3</v>
      </c>
      <c r="B50" s="133" t="s">
        <v>442</v>
      </c>
      <c r="C50" s="5" t="s">
        <v>15</v>
      </c>
      <c r="D50" s="133" t="s">
        <v>441</v>
      </c>
      <c r="E50" s="36">
        <v>4224</v>
      </c>
      <c r="F50" s="39" t="s">
        <v>17</v>
      </c>
    </row>
    <row r="51" spans="1:6" ht="28.5">
      <c r="A51" s="34">
        <v>4</v>
      </c>
      <c r="B51" s="133" t="s">
        <v>14</v>
      </c>
      <c r="C51" s="5" t="s">
        <v>15</v>
      </c>
      <c r="D51" s="133" t="s">
        <v>441</v>
      </c>
      <c r="E51" s="36">
        <v>1920</v>
      </c>
      <c r="F51" s="39" t="s">
        <v>17</v>
      </c>
    </row>
    <row r="52" spans="1:6" ht="28.5">
      <c r="A52" s="34">
        <v>5</v>
      </c>
      <c r="B52" s="133" t="s">
        <v>271</v>
      </c>
      <c r="C52" s="5" t="s">
        <v>15</v>
      </c>
      <c r="D52" s="133" t="s">
        <v>441</v>
      </c>
      <c r="E52" s="36">
        <v>9984</v>
      </c>
      <c r="F52" s="39" t="s">
        <v>17</v>
      </c>
    </row>
    <row r="53" spans="1:6" ht="28.5">
      <c r="A53" s="34">
        <v>6</v>
      </c>
      <c r="B53" s="133" t="s">
        <v>80</v>
      </c>
      <c r="C53" s="5" t="s">
        <v>15</v>
      </c>
      <c r="D53" s="133" t="s">
        <v>441</v>
      </c>
      <c r="E53" s="36">
        <v>4320</v>
      </c>
      <c r="F53" s="39" t="s">
        <v>17</v>
      </c>
    </row>
    <row r="54" spans="1:6" ht="28.5">
      <c r="A54" s="34">
        <v>7</v>
      </c>
      <c r="B54" s="133" t="s">
        <v>19</v>
      </c>
      <c r="C54" s="5" t="s">
        <v>15</v>
      </c>
      <c r="D54" s="133" t="s">
        <v>441</v>
      </c>
      <c r="E54" s="36">
        <v>9504</v>
      </c>
      <c r="F54" s="39" t="s">
        <v>17</v>
      </c>
    </row>
    <row r="55" spans="1:6" ht="28.5">
      <c r="A55" s="34">
        <v>8</v>
      </c>
      <c r="B55" s="133" t="s">
        <v>234</v>
      </c>
      <c r="C55" s="5" t="s">
        <v>15</v>
      </c>
      <c r="D55" s="133" t="s">
        <v>441</v>
      </c>
      <c r="E55" s="36">
        <v>5184</v>
      </c>
      <c r="F55" s="39" t="s">
        <v>17</v>
      </c>
    </row>
    <row r="56" spans="1:6" ht="28.5">
      <c r="A56" s="34">
        <v>9</v>
      </c>
      <c r="B56" s="133" t="s">
        <v>94</v>
      </c>
      <c r="C56" s="5" t="s">
        <v>15</v>
      </c>
      <c r="D56" s="133" t="s">
        <v>441</v>
      </c>
      <c r="E56" s="36">
        <v>1920</v>
      </c>
      <c r="F56" s="39" t="s">
        <v>17</v>
      </c>
    </row>
    <row r="57" spans="1:6" ht="28.5">
      <c r="A57" s="34">
        <v>10</v>
      </c>
      <c r="B57" s="133" t="s">
        <v>290</v>
      </c>
      <c r="C57" s="5" t="s">
        <v>15</v>
      </c>
      <c r="D57" s="133" t="s">
        <v>441</v>
      </c>
      <c r="E57" s="36">
        <v>1920</v>
      </c>
      <c r="F57" s="39" t="s">
        <v>17</v>
      </c>
    </row>
    <row r="58" spans="1:6" ht="28.5">
      <c r="A58" s="34">
        <v>11</v>
      </c>
      <c r="B58" s="133" t="s">
        <v>195</v>
      </c>
      <c r="C58" s="5" t="s">
        <v>15</v>
      </c>
      <c r="D58" s="133" t="s">
        <v>441</v>
      </c>
      <c r="E58" s="36">
        <v>1920</v>
      </c>
      <c r="F58" s="39" t="s">
        <v>17</v>
      </c>
    </row>
    <row r="59" spans="1:6" ht="28.5">
      <c r="A59" s="34">
        <v>12</v>
      </c>
      <c r="B59" s="133" t="s">
        <v>122</v>
      </c>
      <c r="C59" s="5" t="s">
        <v>15</v>
      </c>
      <c r="D59" s="133" t="s">
        <v>441</v>
      </c>
      <c r="E59" s="36">
        <v>4262.4</v>
      </c>
      <c r="F59" s="39" t="s">
        <v>17</v>
      </c>
    </row>
    <row r="60" spans="1:6" ht="28.5">
      <c r="A60" s="34">
        <v>13</v>
      </c>
      <c r="B60" s="133" t="s">
        <v>443</v>
      </c>
      <c r="C60" s="5" t="s">
        <v>15</v>
      </c>
      <c r="D60" s="133" t="s">
        <v>441</v>
      </c>
      <c r="E60" s="36">
        <v>1920</v>
      </c>
      <c r="F60" s="39" t="s">
        <v>17</v>
      </c>
    </row>
    <row r="61" spans="1:6" ht="28.5">
      <c r="A61" s="34">
        <v>14</v>
      </c>
      <c r="B61" s="133" t="s">
        <v>125</v>
      </c>
      <c r="C61" s="5" t="s">
        <v>15</v>
      </c>
      <c r="D61" s="133" t="s">
        <v>441</v>
      </c>
      <c r="E61" s="36">
        <v>1920</v>
      </c>
      <c r="F61" s="39" t="s">
        <v>17</v>
      </c>
    </row>
    <row r="62" spans="1:6" ht="28.5">
      <c r="A62" s="34">
        <v>15</v>
      </c>
      <c r="B62" s="133" t="s">
        <v>444</v>
      </c>
      <c r="C62" s="5" t="s">
        <v>15</v>
      </c>
      <c r="D62" s="133" t="s">
        <v>441</v>
      </c>
      <c r="E62" s="36">
        <v>1920</v>
      </c>
      <c r="F62" s="39" t="s">
        <v>17</v>
      </c>
    </row>
    <row r="63" spans="1:6" ht="28.5">
      <c r="A63" s="34">
        <v>16</v>
      </c>
      <c r="B63" s="133" t="s">
        <v>445</v>
      </c>
      <c r="C63" s="5" t="s">
        <v>15</v>
      </c>
      <c r="D63" s="133" t="s">
        <v>441</v>
      </c>
      <c r="E63" s="36">
        <v>1920</v>
      </c>
      <c r="F63" s="39" t="s">
        <v>17</v>
      </c>
    </row>
    <row r="64" spans="1:6" ht="28.5">
      <c r="A64" s="34">
        <v>17</v>
      </c>
      <c r="B64" s="133" t="s">
        <v>133</v>
      </c>
      <c r="C64" s="5" t="s">
        <v>15</v>
      </c>
      <c r="D64" s="133" t="s">
        <v>441</v>
      </c>
      <c r="E64" s="36">
        <v>1920</v>
      </c>
      <c r="F64" s="39" t="s">
        <v>17</v>
      </c>
    </row>
    <row r="65" spans="1:6" ht="28.5">
      <c r="A65" s="34">
        <v>18</v>
      </c>
      <c r="B65" s="133" t="s">
        <v>279</v>
      </c>
      <c r="C65" s="5" t="s">
        <v>15</v>
      </c>
      <c r="D65" s="133" t="s">
        <v>441</v>
      </c>
      <c r="E65" s="36">
        <v>4320</v>
      </c>
      <c r="F65" s="39" t="s">
        <v>17</v>
      </c>
    </row>
    <row r="66" spans="1:6" ht="28.5">
      <c r="A66" s="34">
        <v>19</v>
      </c>
      <c r="B66" s="133" t="s">
        <v>115</v>
      </c>
      <c r="C66" s="5" t="s">
        <v>15</v>
      </c>
      <c r="D66" s="133" t="s">
        <v>441</v>
      </c>
      <c r="E66" s="36">
        <v>1920</v>
      </c>
      <c r="F66" s="39" t="s">
        <v>17</v>
      </c>
    </row>
    <row r="67" spans="1:6" ht="28.5">
      <c r="A67" s="34">
        <v>20</v>
      </c>
      <c r="B67" s="133" t="s">
        <v>58</v>
      </c>
      <c r="C67" s="5" t="s">
        <v>15</v>
      </c>
      <c r="D67" s="133" t="s">
        <v>441</v>
      </c>
      <c r="E67" s="36">
        <v>1920</v>
      </c>
      <c r="F67" s="39" t="s">
        <v>17</v>
      </c>
    </row>
    <row r="68" spans="1:6" ht="28.5">
      <c r="A68" s="34">
        <v>21</v>
      </c>
      <c r="B68" s="133" t="s">
        <v>146</v>
      </c>
      <c r="C68" s="5" t="s">
        <v>15</v>
      </c>
      <c r="D68" s="133" t="s">
        <v>441</v>
      </c>
      <c r="E68" s="36">
        <v>4320</v>
      </c>
      <c r="F68" s="39" t="s">
        <v>17</v>
      </c>
    </row>
    <row r="69" spans="1:6" ht="28.5">
      <c r="A69" s="34">
        <v>22</v>
      </c>
      <c r="B69" s="133" t="s">
        <v>192</v>
      </c>
      <c r="C69" s="5" t="s">
        <v>15</v>
      </c>
      <c r="D69" s="133" t="s">
        <v>441</v>
      </c>
      <c r="E69" s="36">
        <v>1920</v>
      </c>
      <c r="F69" s="39" t="s">
        <v>17</v>
      </c>
    </row>
    <row r="70" spans="1:6" ht="28.5">
      <c r="A70" s="34">
        <v>23</v>
      </c>
      <c r="B70" s="133" t="s">
        <v>217</v>
      </c>
      <c r="C70" s="5" t="s">
        <v>15</v>
      </c>
      <c r="D70" s="133" t="s">
        <v>441</v>
      </c>
      <c r="E70" s="36">
        <v>1920</v>
      </c>
      <c r="F70" s="39" t="s">
        <v>17</v>
      </c>
    </row>
    <row r="71" spans="1:6" ht="28.5">
      <c r="A71" s="34">
        <v>24</v>
      </c>
      <c r="B71" s="133" t="s">
        <v>374</v>
      </c>
      <c r="C71" s="5" t="s">
        <v>15</v>
      </c>
      <c r="D71" s="133" t="s">
        <v>441</v>
      </c>
      <c r="E71" s="36">
        <v>1920</v>
      </c>
      <c r="F71" s="39" t="s">
        <v>17</v>
      </c>
    </row>
    <row r="72" spans="1:6" ht="28.5">
      <c r="A72" s="34">
        <v>25</v>
      </c>
      <c r="B72" s="133" t="s">
        <v>28</v>
      </c>
      <c r="C72" s="5" t="s">
        <v>15</v>
      </c>
      <c r="D72" s="133" t="s">
        <v>441</v>
      </c>
      <c r="E72" s="36">
        <v>4320</v>
      </c>
      <c r="F72" s="39" t="s">
        <v>17</v>
      </c>
    </row>
    <row r="73" spans="1:6" ht="28.5">
      <c r="A73" s="34">
        <v>26</v>
      </c>
      <c r="B73" s="133" t="s">
        <v>162</v>
      </c>
      <c r="C73" s="5" t="s">
        <v>15</v>
      </c>
      <c r="D73" s="133" t="s">
        <v>441</v>
      </c>
      <c r="E73" s="36">
        <v>1920</v>
      </c>
      <c r="F73" s="39" t="s">
        <v>17</v>
      </c>
    </row>
    <row r="74" spans="1:6" ht="28.5">
      <c r="A74" s="34">
        <v>27</v>
      </c>
      <c r="B74" s="133" t="s">
        <v>256</v>
      </c>
      <c r="C74" s="5" t="s">
        <v>15</v>
      </c>
      <c r="D74" s="133" t="s">
        <v>441</v>
      </c>
      <c r="E74" s="36">
        <v>8640</v>
      </c>
      <c r="F74" s="39" t="s">
        <v>17</v>
      </c>
    </row>
    <row r="75" spans="1:6" ht="28.5">
      <c r="A75" s="34">
        <v>28</v>
      </c>
      <c r="B75" s="133" t="s">
        <v>73</v>
      </c>
      <c r="C75" s="5" t="s">
        <v>15</v>
      </c>
      <c r="D75" s="133" t="s">
        <v>441</v>
      </c>
      <c r="E75" s="36">
        <v>1920</v>
      </c>
      <c r="F75" s="39" t="s">
        <v>17</v>
      </c>
    </row>
    <row r="76" spans="1:6" ht="28.5">
      <c r="A76" s="34">
        <v>29</v>
      </c>
      <c r="B76" s="133" t="s">
        <v>212</v>
      </c>
      <c r="C76" s="5" t="s">
        <v>15</v>
      </c>
      <c r="D76" s="133" t="s">
        <v>441</v>
      </c>
      <c r="E76" s="36">
        <v>1920</v>
      </c>
      <c r="F76" s="39" t="s">
        <v>17</v>
      </c>
    </row>
    <row r="77" spans="1:6" ht="28.5">
      <c r="A77" s="34">
        <v>30</v>
      </c>
      <c r="B77" s="133" t="s">
        <v>446</v>
      </c>
      <c r="C77" s="5" t="s">
        <v>15</v>
      </c>
      <c r="D77" s="133" t="s">
        <v>441</v>
      </c>
      <c r="E77" s="36">
        <v>1920</v>
      </c>
      <c r="F77" s="39" t="s">
        <v>17</v>
      </c>
    </row>
    <row r="78" spans="1:6" ht="28.5">
      <c r="A78" s="34">
        <v>31</v>
      </c>
      <c r="B78" s="133" t="s">
        <v>60</v>
      </c>
      <c r="C78" s="5" t="s">
        <v>15</v>
      </c>
      <c r="D78" s="133" t="s">
        <v>441</v>
      </c>
      <c r="E78" s="36">
        <v>1920</v>
      </c>
      <c r="F78" s="39" t="s">
        <v>17</v>
      </c>
    </row>
    <row r="79" spans="1:6" ht="28.5">
      <c r="A79" s="34">
        <v>32</v>
      </c>
      <c r="B79" s="133" t="s">
        <v>422</v>
      </c>
      <c r="C79" s="5" t="s">
        <v>15</v>
      </c>
      <c r="D79" s="133" t="s">
        <v>441</v>
      </c>
      <c r="E79" s="36">
        <v>1920</v>
      </c>
      <c r="F79" s="39" t="s">
        <v>17</v>
      </c>
    </row>
    <row r="80" spans="1:6" ht="28.5">
      <c r="A80" s="34">
        <v>33</v>
      </c>
      <c r="B80" s="133" t="s">
        <v>447</v>
      </c>
      <c r="C80" s="5" t="s">
        <v>15</v>
      </c>
      <c r="D80" s="133" t="s">
        <v>441</v>
      </c>
      <c r="E80" s="36">
        <v>1920</v>
      </c>
      <c r="F80" s="39" t="s">
        <v>17</v>
      </c>
    </row>
    <row r="81" spans="1:6" ht="28.5">
      <c r="A81" s="34">
        <v>34</v>
      </c>
      <c r="B81" s="133" t="s">
        <v>125</v>
      </c>
      <c r="C81" s="5" t="s">
        <v>15</v>
      </c>
      <c r="D81" s="133" t="s">
        <v>441</v>
      </c>
      <c r="E81" s="36">
        <v>1920</v>
      </c>
      <c r="F81" s="39" t="s">
        <v>17</v>
      </c>
    </row>
    <row r="82" spans="1:6" ht="28.5">
      <c r="A82" s="34">
        <v>35</v>
      </c>
      <c r="B82" s="133" t="s">
        <v>402</v>
      </c>
      <c r="C82" s="5" t="s">
        <v>15</v>
      </c>
      <c r="D82" s="133" t="s">
        <v>441</v>
      </c>
      <c r="E82" s="36">
        <v>5760</v>
      </c>
      <c r="F82" s="39" t="s">
        <v>17</v>
      </c>
    </row>
    <row r="83" spans="1:6" ht="28.5">
      <c r="A83" s="34">
        <v>36</v>
      </c>
      <c r="B83" s="133" t="s">
        <v>105</v>
      </c>
      <c r="C83" s="5" t="s">
        <v>15</v>
      </c>
      <c r="D83" s="133" t="s">
        <v>441</v>
      </c>
      <c r="E83" s="36">
        <v>4320</v>
      </c>
      <c r="F83" s="39" t="s">
        <v>17</v>
      </c>
    </row>
    <row r="84" spans="1:6" ht="28.5">
      <c r="A84" s="34">
        <v>37</v>
      </c>
      <c r="B84" s="133" t="s">
        <v>84</v>
      </c>
      <c r="C84" s="5" t="s">
        <v>15</v>
      </c>
      <c r="D84" s="133" t="s">
        <v>441</v>
      </c>
      <c r="E84" s="36">
        <v>4032</v>
      </c>
      <c r="F84" s="39" t="s">
        <v>17</v>
      </c>
    </row>
    <row r="85" spans="1:6" ht="28.5">
      <c r="A85" s="34">
        <v>38</v>
      </c>
      <c r="B85" s="133" t="s">
        <v>179</v>
      </c>
      <c r="C85" s="5" t="s">
        <v>15</v>
      </c>
      <c r="D85" s="133" t="s">
        <v>441</v>
      </c>
      <c r="E85" s="36">
        <v>4320</v>
      </c>
      <c r="F85" s="39" t="s">
        <v>17</v>
      </c>
    </row>
    <row r="86" spans="1:6" ht="28.5">
      <c r="A86" s="34">
        <v>39</v>
      </c>
      <c r="B86" s="133" t="s">
        <v>32</v>
      </c>
      <c r="C86" s="5" t="s">
        <v>15</v>
      </c>
      <c r="D86" s="133" t="s">
        <v>441</v>
      </c>
      <c r="E86" s="36">
        <v>4320</v>
      </c>
      <c r="F86" s="39" t="s">
        <v>17</v>
      </c>
    </row>
    <row r="87" spans="1:6" ht="28.5">
      <c r="A87" s="34">
        <v>40</v>
      </c>
      <c r="B87" s="133" t="s">
        <v>448</v>
      </c>
      <c r="C87" s="5" t="s">
        <v>15</v>
      </c>
      <c r="D87" s="133" t="s">
        <v>441</v>
      </c>
      <c r="E87" s="36">
        <v>1920</v>
      </c>
      <c r="F87" s="39" t="s">
        <v>17</v>
      </c>
    </row>
    <row r="88" spans="1:6" ht="28.5">
      <c r="A88" s="34">
        <v>41</v>
      </c>
      <c r="B88" s="133" t="s">
        <v>34</v>
      </c>
      <c r="C88" s="5" t="s">
        <v>15</v>
      </c>
      <c r="D88" s="133" t="s">
        <v>441</v>
      </c>
      <c r="E88" s="36">
        <v>4320</v>
      </c>
      <c r="F88" s="39" t="s">
        <v>17</v>
      </c>
    </row>
    <row r="89" spans="1:6" ht="28.5">
      <c r="A89" s="34">
        <v>42</v>
      </c>
      <c r="B89" s="133" t="s">
        <v>98</v>
      </c>
      <c r="C89" s="5" t="s">
        <v>15</v>
      </c>
      <c r="D89" s="133" t="s">
        <v>441</v>
      </c>
      <c r="E89" s="36">
        <v>1920</v>
      </c>
      <c r="F89" s="39" t="s">
        <v>17</v>
      </c>
    </row>
    <row r="90" spans="1:6" ht="28.5">
      <c r="A90" s="34">
        <v>43</v>
      </c>
      <c r="B90" s="133" t="s">
        <v>449</v>
      </c>
      <c r="C90" s="5" t="s">
        <v>15</v>
      </c>
      <c r="D90" s="133" t="s">
        <v>441</v>
      </c>
      <c r="E90" s="36">
        <v>4320</v>
      </c>
      <c r="F90" s="39" t="s">
        <v>17</v>
      </c>
    </row>
    <row r="91" spans="1:6" ht="28.5">
      <c r="A91" s="34">
        <v>44</v>
      </c>
      <c r="B91" s="133" t="s">
        <v>450</v>
      </c>
      <c r="C91" s="5" t="s">
        <v>15</v>
      </c>
      <c r="D91" s="133" t="s">
        <v>441</v>
      </c>
      <c r="E91" s="36">
        <v>1920</v>
      </c>
      <c r="F91" s="39" t="s">
        <v>17</v>
      </c>
    </row>
    <row r="92" spans="1:6" ht="28.5">
      <c r="A92" s="34">
        <v>45</v>
      </c>
      <c r="B92" s="133" t="s">
        <v>451</v>
      </c>
      <c r="C92" s="5" t="s">
        <v>15</v>
      </c>
      <c r="D92" s="133" t="s">
        <v>441</v>
      </c>
      <c r="E92" s="36">
        <v>1920</v>
      </c>
      <c r="F92" s="39" t="s">
        <v>17</v>
      </c>
    </row>
    <row r="93" spans="1:6" ht="28.5">
      <c r="A93" s="34">
        <v>46</v>
      </c>
      <c r="B93" s="133" t="s">
        <v>56</v>
      </c>
      <c r="C93" s="5" t="s">
        <v>15</v>
      </c>
      <c r="D93" s="133" t="s">
        <v>441</v>
      </c>
      <c r="E93" s="36">
        <v>1920</v>
      </c>
      <c r="F93" s="39" t="s">
        <v>17</v>
      </c>
    </row>
    <row r="94" spans="1:6" ht="28.5">
      <c r="A94" s="34">
        <v>47</v>
      </c>
      <c r="B94" s="133" t="s">
        <v>35</v>
      </c>
      <c r="C94" s="5" t="s">
        <v>15</v>
      </c>
      <c r="D94" s="133" t="s">
        <v>441</v>
      </c>
      <c r="E94" s="36">
        <v>4473.6</v>
      </c>
      <c r="F94" s="39" t="s">
        <v>17</v>
      </c>
    </row>
    <row r="95" spans="1:6" ht="28.5">
      <c r="A95" s="34">
        <v>48</v>
      </c>
      <c r="B95" s="133" t="s">
        <v>452</v>
      </c>
      <c r="C95" s="5" t="s">
        <v>15</v>
      </c>
      <c r="D95" s="133" t="s">
        <v>441</v>
      </c>
      <c r="E95" s="36">
        <v>11904</v>
      </c>
      <c r="F95" s="39" t="s">
        <v>17</v>
      </c>
    </row>
    <row r="96" spans="1:6" ht="28.5">
      <c r="A96" s="34">
        <v>49</v>
      </c>
      <c r="B96" s="133" t="s">
        <v>115</v>
      </c>
      <c r="C96" s="5" t="s">
        <v>15</v>
      </c>
      <c r="D96" s="133" t="s">
        <v>441</v>
      </c>
      <c r="E96" s="36">
        <v>1920</v>
      </c>
      <c r="F96" s="39" t="s">
        <v>17</v>
      </c>
    </row>
    <row r="97" spans="1:6" ht="28.5">
      <c r="A97" s="34">
        <v>50</v>
      </c>
      <c r="B97" s="133" t="s">
        <v>98</v>
      </c>
      <c r="C97" s="5" t="s">
        <v>15</v>
      </c>
      <c r="D97" s="133" t="s">
        <v>441</v>
      </c>
      <c r="E97" s="36">
        <v>1920</v>
      </c>
      <c r="F97" s="39" t="s">
        <v>17</v>
      </c>
    </row>
    <row r="98" spans="1:6" ht="28.5">
      <c r="A98" s="34">
        <v>51</v>
      </c>
      <c r="B98" s="133" t="s">
        <v>453</v>
      </c>
      <c r="C98" s="5" t="s">
        <v>15</v>
      </c>
      <c r="D98" s="133" t="s">
        <v>441</v>
      </c>
      <c r="E98" s="36">
        <v>1920</v>
      </c>
      <c r="F98" s="39" t="s">
        <v>17</v>
      </c>
    </row>
    <row r="99" spans="1:6" ht="28.5">
      <c r="A99" s="34">
        <v>52</v>
      </c>
      <c r="B99" s="133" t="s">
        <v>439</v>
      </c>
      <c r="C99" s="5" t="s">
        <v>15</v>
      </c>
      <c r="D99" s="133" t="s">
        <v>441</v>
      </c>
      <c r="E99" s="36">
        <v>1920</v>
      </c>
      <c r="F99" s="39" t="s">
        <v>17</v>
      </c>
    </row>
    <row r="100" spans="1:6" ht="28.5">
      <c r="A100" s="34">
        <v>53</v>
      </c>
      <c r="B100" s="133" t="s">
        <v>58</v>
      </c>
      <c r="C100" s="5" t="s">
        <v>15</v>
      </c>
      <c r="D100" s="133" t="s">
        <v>441</v>
      </c>
      <c r="E100" s="36">
        <v>1920</v>
      </c>
      <c r="F100" s="39" t="s">
        <v>17</v>
      </c>
    </row>
    <row r="101" spans="1:6" ht="28.5">
      <c r="A101" s="34">
        <v>54</v>
      </c>
      <c r="B101" s="133" t="s">
        <v>444</v>
      </c>
      <c r="C101" s="5" t="s">
        <v>15</v>
      </c>
      <c r="D101" s="133" t="s">
        <v>441</v>
      </c>
      <c r="E101" s="36">
        <v>1920</v>
      </c>
      <c r="F101" s="39" t="s">
        <v>17</v>
      </c>
    </row>
    <row r="102" spans="1:6" ht="28.5">
      <c r="A102" s="34">
        <v>55</v>
      </c>
      <c r="B102" s="133" t="s">
        <v>183</v>
      </c>
      <c r="C102" s="5" t="s">
        <v>15</v>
      </c>
      <c r="D102" s="133" t="s">
        <v>441</v>
      </c>
      <c r="E102" s="36">
        <v>4320</v>
      </c>
      <c r="F102" s="39" t="s">
        <v>17</v>
      </c>
    </row>
    <row r="103" spans="1:6" ht="28.5">
      <c r="A103" s="34">
        <v>56</v>
      </c>
      <c r="B103" s="133" t="s">
        <v>454</v>
      </c>
      <c r="C103" s="5" t="s">
        <v>15</v>
      </c>
      <c r="D103" s="133" t="s">
        <v>441</v>
      </c>
      <c r="E103" s="36">
        <v>8640</v>
      </c>
      <c r="F103" s="39" t="s">
        <v>17</v>
      </c>
    </row>
    <row r="104" spans="1:6" ht="28.5">
      <c r="A104" s="34">
        <v>57</v>
      </c>
      <c r="B104" s="133" t="s">
        <v>455</v>
      </c>
      <c r="C104" s="5" t="s">
        <v>15</v>
      </c>
      <c r="D104" s="133" t="s">
        <v>441</v>
      </c>
      <c r="E104" s="36">
        <v>8448</v>
      </c>
      <c r="F104" s="39" t="s">
        <v>17</v>
      </c>
    </row>
    <row r="105" spans="1:6" ht="28.5">
      <c r="A105" s="34">
        <v>58</v>
      </c>
      <c r="B105" s="133" t="s">
        <v>456</v>
      </c>
      <c r="C105" s="5" t="s">
        <v>15</v>
      </c>
      <c r="D105" s="133" t="s">
        <v>441</v>
      </c>
      <c r="E105" s="36">
        <v>12960</v>
      </c>
      <c r="F105" s="39" t="s">
        <v>17</v>
      </c>
    </row>
    <row r="106" spans="1:6" ht="28.5">
      <c r="A106" s="34">
        <v>59</v>
      </c>
      <c r="B106" s="133" t="s">
        <v>457</v>
      </c>
      <c r="C106" s="5" t="s">
        <v>15</v>
      </c>
      <c r="D106" s="133" t="s">
        <v>441</v>
      </c>
      <c r="E106" s="36">
        <v>1920</v>
      </c>
      <c r="F106" s="39" t="s">
        <v>17</v>
      </c>
    </row>
    <row r="107" spans="1:6" ht="28.5">
      <c r="A107" s="34">
        <v>60</v>
      </c>
      <c r="B107" s="133" t="s">
        <v>205</v>
      </c>
      <c r="C107" s="5" t="s">
        <v>15</v>
      </c>
      <c r="D107" s="133" t="s">
        <v>441</v>
      </c>
      <c r="E107" s="36">
        <v>1920</v>
      </c>
      <c r="F107" s="39" t="s">
        <v>17</v>
      </c>
    </row>
    <row r="108" spans="1:6" ht="28.5">
      <c r="A108" s="34">
        <v>61</v>
      </c>
      <c r="B108" s="133" t="s">
        <v>384</v>
      </c>
      <c r="C108" s="5" t="s">
        <v>15</v>
      </c>
      <c r="D108" s="133" t="s">
        <v>441</v>
      </c>
      <c r="E108" s="36">
        <v>1920</v>
      </c>
      <c r="F108" s="39" t="s">
        <v>17</v>
      </c>
    </row>
    <row r="109" spans="1:6" ht="28.5">
      <c r="A109" s="34">
        <v>62</v>
      </c>
      <c r="B109" s="133" t="s">
        <v>120</v>
      </c>
      <c r="C109" s="5" t="s">
        <v>15</v>
      </c>
      <c r="D109" s="133" t="s">
        <v>441</v>
      </c>
      <c r="E109" s="36">
        <v>1920</v>
      </c>
      <c r="F109" s="39" t="s">
        <v>17</v>
      </c>
    </row>
    <row r="110" spans="1:6" ht="28.5">
      <c r="A110" s="34">
        <v>63</v>
      </c>
      <c r="B110" s="133" t="s">
        <v>122</v>
      </c>
      <c r="C110" s="5" t="s">
        <v>15</v>
      </c>
      <c r="D110" s="133" t="s">
        <v>441</v>
      </c>
      <c r="E110" s="36">
        <v>12960</v>
      </c>
      <c r="F110" s="39" t="s">
        <v>17</v>
      </c>
    </row>
    <row r="111" spans="1:6" ht="28.5">
      <c r="A111" s="34">
        <v>64</v>
      </c>
      <c r="B111" s="133" t="s">
        <v>272</v>
      </c>
      <c r="C111" s="5" t="s">
        <v>15</v>
      </c>
      <c r="D111" s="133" t="s">
        <v>441</v>
      </c>
      <c r="E111" s="36">
        <v>8448</v>
      </c>
      <c r="F111" s="39" t="s">
        <v>17</v>
      </c>
    </row>
    <row r="112" spans="1:6" ht="28.5">
      <c r="A112" s="34">
        <v>65</v>
      </c>
      <c r="B112" s="133" t="s">
        <v>73</v>
      </c>
      <c r="C112" s="5" t="s">
        <v>15</v>
      </c>
      <c r="D112" s="133" t="s">
        <v>441</v>
      </c>
      <c r="E112" s="36">
        <v>1920</v>
      </c>
      <c r="F112" s="39" t="s">
        <v>17</v>
      </c>
    </row>
    <row r="113" spans="1:6" ht="28.5">
      <c r="A113" s="34">
        <v>66</v>
      </c>
      <c r="B113" s="133" t="s">
        <v>109</v>
      </c>
      <c r="C113" s="5" t="s">
        <v>15</v>
      </c>
      <c r="D113" s="133" t="s">
        <v>441</v>
      </c>
      <c r="E113" s="36">
        <v>1920</v>
      </c>
      <c r="F113" s="39" t="s">
        <v>17</v>
      </c>
    </row>
    <row r="114" spans="1:6" ht="28.5">
      <c r="A114" s="34">
        <v>67</v>
      </c>
      <c r="B114" s="133" t="s">
        <v>114</v>
      </c>
      <c r="C114" s="5" t="s">
        <v>15</v>
      </c>
      <c r="D114" s="133" t="s">
        <v>441</v>
      </c>
      <c r="E114" s="36">
        <v>11904</v>
      </c>
      <c r="F114" s="39" t="s">
        <v>17</v>
      </c>
    </row>
    <row r="115" spans="1:6" ht="28.5">
      <c r="A115" s="34">
        <v>68</v>
      </c>
      <c r="B115" s="133" t="s">
        <v>458</v>
      </c>
      <c r="C115" s="5" t="s">
        <v>15</v>
      </c>
      <c r="D115" s="133" t="s">
        <v>441</v>
      </c>
      <c r="E115" s="36">
        <v>1920</v>
      </c>
      <c r="F115" s="39" t="s">
        <v>17</v>
      </c>
    </row>
    <row r="116" spans="1:6" ht="28.5">
      <c r="A116" s="34">
        <v>69</v>
      </c>
      <c r="B116" s="133" t="s">
        <v>164</v>
      </c>
      <c r="C116" s="5" t="s">
        <v>15</v>
      </c>
      <c r="D116" s="133" t="s">
        <v>441</v>
      </c>
      <c r="E116" s="36">
        <v>1920</v>
      </c>
      <c r="F116" s="39" t="s">
        <v>17</v>
      </c>
    </row>
    <row r="117" spans="1:6" ht="28.5">
      <c r="A117" s="34">
        <v>70</v>
      </c>
      <c r="B117" s="133" t="s">
        <v>185</v>
      </c>
      <c r="C117" s="5" t="s">
        <v>15</v>
      </c>
      <c r="D117" s="133" t="s">
        <v>441</v>
      </c>
      <c r="E117" s="36">
        <v>1920</v>
      </c>
      <c r="F117" s="39" t="s">
        <v>17</v>
      </c>
    </row>
    <row r="118" spans="1:6" ht="28.5">
      <c r="A118" s="34">
        <v>71</v>
      </c>
      <c r="B118" s="133" t="s">
        <v>61</v>
      </c>
      <c r="C118" s="5" t="s">
        <v>15</v>
      </c>
      <c r="D118" s="133" t="s">
        <v>441</v>
      </c>
      <c r="E118" s="36">
        <v>1920</v>
      </c>
      <c r="F118" s="39" t="s">
        <v>17</v>
      </c>
    </row>
    <row r="119" spans="1:6" ht="28.5">
      <c r="A119" s="34">
        <v>72</v>
      </c>
      <c r="B119" s="133" t="s">
        <v>439</v>
      </c>
      <c r="C119" s="5" t="s">
        <v>15</v>
      </c>
      <c r="D119" s="133" t="s">
        <v>441</v>
      </c>
      <c r="E119" s="36">
        <v>1920</v>
      </c>
      <c r="F119" s="39" t="s">
        <v>17</v>
      </c>
    </row>
    <row r="120" spans="1:6" ht="28.5">
      <c r="A120" s="34">
        <v>73</v>
      </c>
      <c r="B120" s="133" t="s">
        <v>28</v>
      </c>
      <c r="C120" s="5" t="s">
        <v>15</v>
      </c>
      <c r="D120" s="133" t="s">
        <v>441</v>
      </c>
      <c r="E120" s="36">
        <v>4320</v>
      </c>
      <c r="F120" s="39" t="s">
        <v>17</v>
      </c>
    </row>
    <row r="121" spans="1:6" ht="28.5">
      <c r="A121" s="34">
        <v>74</v>
      </c>
      <c r="B121" s="133" t="s">
        <v>139</v>
      </c>
      <c r="C121" s="5" t="s">
        <v>15</v>
      </c>
      <c r="D121" s="133" t="s">
        <v>441</v>
      </c>
      <c r="E121" s="36">
        <v>1920</v>
      </c>
      <c r="F121" s="39" t="s">
        <v>17</v>
      </c>
    </row>
    <row r="122" spans="1:6" ht="28.5">
      <c r="A122" s="34">
        <v>75</v>
      </c>
      <c r="B122" s="133" t="s">
        <v>404</v>
      </c>
      <c r="C122" s="5" t="s">
        <v>15</v>
      </c>
      <c r="D122" s="133" t="s">
        <v>441</v>
      </c>
      <c r="E122" s="36">
        <v>1920</v>
      </c>
      <c r="F122" s="39" t="s">
        <v>17</v>
      </c>
    </row>
    <row r="123" spans="1:6" ht="28.5">
      <c r="A123" s="34">
        <v>76</v>
      </c>
      <c r="B123" s="133" t="s">
        <v>137</v>
      </c>
      <c r="C123" s="5" t="s">
        <v>15</v>
      </c>
      <c r="D123" s="133" t="s">
        <v>441</v>
      </c>
      <c r="E123" s="36">
        <v>1920</v>
      </c>
      <c r="F123" s="39" t="s">
        <v>17</v>
      </c>
    </row>
    <row r="124" spans="1:6" ht="28.5">
      <c r="A124" s="34">
        <v>77</v>
      </c>
      <c r="B124" s="133" t="s">
        <v>85</v>
      </c>
      <c r="C124" s="5" t="s">
        <v>15</v>
      </c>
      <c r="D124" s="133" t="s">
        <v>441</v>
      </c>
      <c r="E124" s="36">
        <v>4224</v>
      </c>
      <c r="F124" s="39" t="s">
        <v>17</v>
      </c>
    </row>
    <row r="125" spans="1:6" ht="28.5">
      <c r="A125" s="34">
        <v>78</v>
      </c>
      <c r="B125" s="133" t="s">
        <v>146</v>
      </c>
      <c r="C125" s="5" t="s">
        <v>15</v>
      </c>
      <c r="D125" s="133" t="s">
        <v>441</v>
      </c>
      <c r="E125" s="36">
        <v>12672</v>
      </c>
      <c r="F125" s="39" t="s">
        <v>17</v>
      </c>
    </row>
    <row r="126" spans="1:6" ht="28.5">
      <c r="A126" s="34">
        <v>79</v>
      </c>
      <c r="B126" s="133" t="s">
        <v>78</v>
      </c>
      <c r="C126" s="5" t="s">
        <v>15</v>
      </c>
      <c r="D126" s="133" t="s">
        <v>441</v>
      </c>
      <c r="E126" s="36">
        <v>1920</v>
      </c>
      <c r="F126" s="39" t="s">
        <v>17</v>
      </c>
    </row>
    <row r="127" spans="1:6" ht="28.5">
      <c r="A127" s="34">
        <v>80</v>
      </c>
      <c r="B127" s="133" t="s">
        <v>156</v>
      </c>
      <c r="C127" s="5" t="s">
        <v>15</v>
      </c>
      <c r="D127" s="133" t="s">
        <v>441</v>
      </c>
      <c r="E127" s="36">
        <v>12960</v>
      </c>
      <c r="F127" s="39" t="s">
        <v>17</v>
      </c>
    </row>
    <row r="128" spans="1:6" ht="28.5">
      <c r="A128" s="34">
        <v>81</v>
      </c>
      <c r="B128" s="133" t="s">
        <v>133</v>
      </c>
      <c r="C128" s="5" t="s">
        <v>15</v>
      </c>
      <c r="D128" s="133" t="s">
        <v>441</v>
      </c>
      <c r="E128" s="36">
        <v>1920</v>
      </c>
      <c r="F128" s="39" t="s">
        <v>17</v>
      </c>
    </row>
    <row r="129" spans="1:6" ht="28.5">
      <c r="A129" s="34">
        <v>82</v>
      </c>
      <c r="B129" s="133" t="s">
        <v>35</v>
      </c>
      <c r="C129" s="5" t="s">
        <v>15</v>
      </c>
      <c r="D129" s="133" t="s">
        <v>441</v>
      </c>
      <c r="E129" s="36">
        <v>1920</v>
      </c>
      <c r="F129" s="39" t="s">
        <v>17</v>
      </c>
    </row>
    <row r="130" spans="1:6" ht="28.5">
      <c r="A130" s="34">
        <v>83</v>
      </c>
      <c r="B130" s="133" t="s">
        <v>125</v>
      </c>
      <c r="C130" s="5" t="s">
        <v>15</v>
      </c>
      <c r="D130" s="133" t="s">
        <v>441</v>
      </c>
      <c r="E130" s="36">
        <v>1920</v>
      </c>
      <c r="F130" s="39" t="s">
        <v>17</v>
      </c>
    </row>
    <row r="131" spans="1:6" ht="28.5">
      <c r="A131" s="34">
        <v>84</v>
      </c>
      <c r="B131" s="133" t="s">
        <v>89</v>
      </c>
      <c r="C131" s="5" t="s">
        <v>15</v>
      </c>
      <c r="D131" s="133" t="s">
        <v>441</v>
      </c>
      <c r="E131" s="36">
        <v>4320</v>
      </c>
      <c r="F131" s="39" t="s">
        <v>17</v>
      </c>
    </row>
    <row r="132" spans="1:6" ht="28.5">
      <c r="A132" s="34">
        <v>85</v>
      </c>
      <c r="B132" s="133" t="s">
        <v>443</v>
      </c>
      <c r="C132" s="5" t="s">
        <v>15</v>
      </c>
      <c r="D132" s="133" t="s">
        <v>441</v>
      </c>
      <c r="E132" s="36">
        <v>1920</v>
      </c>
      <c r="F132" s="39" t="s">
        <v>17</v>
      </c>
    </row>
    <row r="133" spans="1:6" ht="28.5">
      <c r="A133" s="34">
        <v>86</v>
      </c>
      <c r="B133" s="133" t="s">
        <v>65</v>
      </c>
      <c r="C133" s="5" t="s">
        <v>15</v>
      </c>
      <c r="D133" s="133" t="s">
        <v>441</v>
      </c>
      <c r="E133" s="36">
        <v>1920</v>
      </c>
      <c r="F133" s="39" t="s">
        <v>17</v>
      </c>
    </row>
    <row r="134" spans="1:6" ht="28.5">
      <c r="A134" s="34">
        <v>87</v>
      </c>
      <c r="B134" s="133" t="s">
        <v>459</v>
      </c>
      <c r="C134" s="5" t="s">
        <v>15</v>
      </c>
      <c r="D134" s="133" t="s">
        <v>441</v>
      </c>
      <c r="E134" s="36">
        <v>7104</v>
      </c>
      <c r="F134" s="39" t="s">
        <v>17</v>
      </c>
    </row>
    <row r="135" spans="1:6" ht="28.5">
      <c r="A135" s="34">
        <v>88</v>
      </c>
      <c r="B135" s="133" t="s">
        <v>422</v>
      </c>
      <c r="C135" s="5" t="s">
        <v>15</v>
      </c>
      <c r="D135" s="133" t="s">
        <v>441</v>
      </c>
      <c r="E135" s="36">
        <v>1920</v>
      </c>
      <c r="F135" s="39" t="s">
        <v>17</v>
      </c>
    </row>
    <row r="136" spans="1:6" ht="28.5">
      <c r="A136" s="34">
        <v>89</v>
      </c>
      <c r="B136" s="133" t="s">
        <v>332</v>
      </c>
      <c r="C136" s="5" t="s">
        <v>15</v>
      </c>
      <c r="D136" s="133" t="s">
        <v>441</v>
      </c>
      <c r="E136" s="36">
        <v>1920</v>
      </c>
      <c r="F136" s="39" t="s">
        <v>17</v>
      </c>
    </row>
    <row r="137" spans="1:6" ht="28.5">
      <c r="A137" s="34">
        <v>90</v>
      </c>
      <c r="B137" s="133" t="s">
        <v>128</v>
      </c>
      <c r="C137" s="5" t="s">
        <v>15</v>
      </c>
      <c r="D137" s="133" t="s">
        <v>441</v>
      </c>
      <c r="E137" s="36">
        <v>4992</v>
      </c>
      <c r="F137" s="39" t="s">
        <v>17</v>
      </c>
    </row>
    <row r="138" spans="1:6" ht="28.5">
      <c r="A138" s="34">
        <v>91</v>
      </c>
      <c r="B138" s="133" t="s">
        <v>37</v>
      </c>
      <c r="C138" s="5" t="s">
        <v>15</v>
      </c>
      <c r="D138" s="133" t="s">
        <v>441</v>
      </c>
      <c r="E138" s="36">
        <v>4224</v>
      </c>
      <c r="F138" s="39" t="s">
        <v>17</v>
      </c>
    </row>
    <row r="139" spans="1:6" ht="28.5">
      <c r="A139" s="34">
        <v>92</v>
      </c>
      <c r="B139" s="133" t="s">
        <v>317</v>
      </c>
      <c r="C139" s="5" t="s">
        <v>15</v>
      </c>
      <c r="D139" s="133" t="s">
        <v>441</v>
      </c>
      <c r="E139" s="36">
        <v>1920</v>
      </c>
      <c r="F139" s="39" t="s">
        <v>17</v>
      </c>
    </row>
    <row r="140" spans="1:6" ht="28.5">
      <c r="A140" s="34">
        <v>93</v>
      </c>
      <c r="B140" s="133" t="s">
        <v>291</v>
      </c>
      <c r="C140" s="5" t="s">
        <v>15</v>
      </c>
      <c r="D140" s="133" t="s">
        <v>441</v>
      </c>
      <c r="E140" s="36">
        <v>1920</v>
      </c>
      <c r="F140" s="39" t="s">
        <v>17</v>
      </c>
    </row>
    <row r="141" spans="1:6" ht="28.5">
      <c r="A141" s="34">
        <v>94</v>
      </c>
      <c r="B141" s="133" t="s">
        <v>141</v>
      </c>
      <c r="C141" s="5" t="s">
        <v>15</v>
      </c>
      <c r="D141" s="133" t="s">
        <v>441</v>
      </c>
      <c r="E141" s="36">
        <v>1920</v>
      </c>
      <c r="F141" s="39" t="s">
        <v>17</v>
      </c>
    </row>
    <row r="142" spans="1:6" ht="28.5">
      <c r="A142" s="34">
        <v>95</v>
      </c>
      <c r="B142" s="133" t="s">
        <v>217</v>
      </c>
      <c r="C142" s="5" t="s">
        <v>15</v>
      </c>
      <c r="D142" s="133" t="s">
        <v>441</v>
      </c>
      <c r="E142" s="36">
        <v>1920</v>
      </c>
      <c r="F142" s="39" t="s">
        <v>17</v>
      </c>
    </row>
    <row r="143" spans="1:6" ht="28.5">
      <c r="A143" s="34">
        <v>96</v>
      </c>
      <c r="B143" s="133" t="s">
        <v>129</v>
      </c>
      <c r="C143" s="5" t="s">
        <v>15</v>
      </c>
      <c r="D143" s="133" t="s">
        <v>441</v>
      </c>
      <c r="E143" s="36">
        <v>1920</v>
      </c>
      <c r="F143" s="39" t="s">
        <v>17</v>
      </c>
    </row>
    <row r="144" spans="1:6" ht="28.5">
      <c r="A144" s="34">
        <v>97</v>
      </c>
      <c r="B144" s="133" t="s">
        <v>460</v>
      </c>
      <c r="C144" s="5" t="s">
        <v>15</v>
      </c>
      <c r="D144" s="133" t="s">
        <v>441</v>
      </c>
      <c r="E144" s="36">
        <v>1920</v>
      </c>
      <c r="F144" s="39" t="s">
        <v>17</v>
      </c>
    </row>
    <row r="145" spans="1:6" ht="28.5">
      <c r="A145" s="34">
        <v>98</v>
      </c>
      <c r="B145" s="133" t="s">
        <v>54</v>
      </c>
      <c r="C145" s="5" t="s">
        <v>15</v>
      </c>
      <c r="D145" s="133" t="s">
        <v>441</v>
      </c>
      <c r="E145" s="36">
        <v>4320</v>
      </c>
      <c r="F145" s="39" t="s">
        <v>17</v>
      </c>
    </row>
    <row r="146" spans="1:6" ht="28.5">
      <c r="A146" s="34">
        <v>99</v>
      </c>
      <c r="B146" s="133" t="s">
        <v>102</v>
      </c>
      <c r="C146" s="5" t="s">
        <v>15</v>
      </c>
      <c r="D146" s="133" t="s">
        <v>441</v>
      </c>
      <c r="E146" s="36">
        <v>8640</v>
      </c>
      <c r="F146" s="39" t="s">
        <v>17</v>
      </c>
    </row>
    <row r="147" spans="1:6" ht="28.5">
      <c r="A147" s="34">
        <v>100</v>
      </c>
      <c r="B147" s="133" t="s">
        <v>173</v>
      </c>
      <c r="C147" s="5" t="s">
        <v>15</v>
      </c>
      <c r="D147" s="133" t="s">
        <v>441</v>
      </c>
      <c r="E147" s="36">
        <v>4320</v>
      </c>
      <c r="F147" s="39" t="s">
        <v>17</v>
      </c>
    </row>
    <row r="148" spans="1:6" ht="28.5">
      <c r="A148" s="34">
        <v>101</v>
      </c>
      <c r="B148" s="133" t="s">
        <v>105</v>
      </c>
      <c r="C148" s="5" t="s">
        <v>15</v>
      </c>
      <c r="D148" s="133" t="s">
        <v>441</v>
      </c>
      <c r="E148" s="36">
        <v>8640</v>
      </c>
      <c r="F148" s="39" t="s">
        <v>17</v>
      </c>
    </row>
    <row r="149" spans="1:6" ht="28.5">
      <c r="A149" s="34">
        <v>102</v>
      </c>
      <c r="B149" s="34" t="s">
        <v>143</v>
      </c>
      <c r="C149" s="5" t="s">
        <v>15</v>
      </c>
      <c r="D149" s="133" t="s">
        <v>441</v>
      </c>
      <c r="E149" s="36">
        <v>1920</v>
      </c>
      <c r="F149" s="39" t="s">
        <v>17</v>
      </c>
    </row>
    <row r="150" spans="1:6" ht="28.5">
      <c r="A150" s="34">
        <v>103</v>
      </c>
      <c r="B150" s="133" t="s">
        <v>32</v>
      </c>
      <c r="C150" s="5" t="s">
        <v>15</v>
      </c>
      <c r="D150" s="133" t="s">
        <v>441</v>
      </c>
      <c r="E150" s="36">
        <v>4320</v>
      </c>
      <c r="F150" s="39" t="s">
        <v>17</v>
      </c>
    </row>
    <row r="151" spans="1:6" ht="28.5">
      <c r="A151" s="34">
        <v>104</v>
      </c>
      <c r="B151" s="133" t="s">
        <v>180</v>
      </c>
      <c r="C151" s="5" t="s">
        <v>15</v>
      </c>
      <c r="D151" s="133" t="s">
        <v>441</v>
      </c>
      <c r="E151" s="36">
        <v>4224</v>
      </c>
      <c r="F151" s="39" t="s">
        <v>17</v>
      </c>
    </row>
    <row r="152" spans="1:6" ht="28.5">
      <c r="A152" s="34">
        <v>105</v>
      </c>
      <c r="B152" s="133" t="s">
        <v>461</v>
      </c>
      <c r="C152" s="5" t="s">
        <v>15</v>
      </c>
      <c r="D152" s="133" t="s">
        <v>441</v>
      </c>
      <c r="E152" s="36">
        <v>10368</v>
      </c>
      <c r="F152" s="39" t="s">
        <v>17</v>
      </c>
    </row>
    <row r="153" spans="1:6" ht="28.5">
      <c r="A153" s="34">
        <v>106</v>
      </c>
      <c r="B153" s="133" t="s">
        <v>77</v>
      </c>
      <c r="C153" s="5" t="s">
        <v>15</v>
      </c>
      <c r="D153" s="133" t="s">
        <v>441</v>
      </c>
      <c r="E153" s="36">
        <v>1920</v>
      </c>
      <c r="F153" s="39" t="s">
        <v>17</v>
      </c>
    </row>
    <row r="154" spans="1:6" ht="28.5">
      <c r="A154" s="34">
        <v>107</v>
      </c>
      <c r="B154" s="133" t="s">
        <v>62</v>
      </c>
      <c r="C154" s="5" t="s">
        <v>15</v>
      </c>
      <c r="D154" s="133" t="s">
        <v>441</v>
      </c>
      <c r="E154" s="36">
        <v>1920</v>
      </c>
      <c r="F154" s="39" t="s">
        <v>17</v>
      </c>
    </row>
    <row r="155" spans="1:6" ht="28.5">
      <c r="A155" s="34">
        <v>108</v>
      </c>
      <c r="B155" s="133" t="s">
        <v>462</v>
      </c>
      <c r="C155" s="5" t="s">
        <v>15</v>
      </c>
      <c r="D155" s="133" t="s">
        <v>441</v>
      </c>
      <c r="E155" s="36">
        <v>1920</v>
      </c>
      <c r="F155" s="39" t="s">
        <v>17</v>
      </c>
    </row>
    <row r="156" spans="1:6" ht="28.5">
      <c r="A156" s="34">
        <v>109</v>
      </c>
      <c r="B156" s="133" t="s">
        <v>61</v>
      </c>
      <c r="C156" s="5" t="s">
        <v>15</v>
      </c>
      <c r="D156" s="133" t="s">
        <v>441</v>
      </c>
      <c r="E156" s="36">
        <v>1920</v>
      </c>
      <c r="F156" s="39" t="s">
        <v>17</v>
      </c>
    </row>
    <row r="157" spans="1:6" ht="28.5">
      <c r="A157" s="34">
        <v>110</v>
      </c>
      <c r="B157" s="133" t="s">
        <v>279</v>
      </c>
      <c r="C157" s="5" t="s">
        <v>15</v>
      </c>
      <c r="D157" s="133" t="s">
        <v>441</v>
      </c>
      <c r="E157" s="36">
        <v>8640</v>
      </c>
      <c r="F157" s="39" t="s">
        <v>17</v>
      </c>
    </row>
    <row r="158" spans="1:6" ht="28.5">
      <c r="A158" s="34">
        <v>111</v>
      </c>
      <c r="B158" s="133" t="s">
        <v>19</v>
      </c>
      <c r="C158" s="5" t="s">
        <v>15</v>
      </c>
      <c r="D158" s="133" t="s">
        <v>441</v>
      </c>
      <c r="E158" s="36">
        <v>12038.4</v>
      </c>
      <c r="F158" s="39" t="s">
        <v>17</v>
      </c>
    </row>
    <row r="159" spans="1:6" ht="28.5">
      <c r="A159" s="34">
        <v>112</v>
      </c>
      <c r="B159" s="133" t="s">
        <v>82</v>
      </c>
      <c r="C159" s="5" t="s">
        <v>15</v>
      </c>
      <c r="D159" s="133" t="s">
        <v>441</v>
      </c>
      <c r="E159" s="36">
        <v>1920</v>
      </c>
      <c r="F159" s="39" t="s">
        <v>17</v>
      </c>
    </row>
    <row r="160" spans="1:6" ht="28.5">
      <c r="A160" s="34">
        <v>113</v>
      </c>
      <c r="B160" s="133" t="s">
        <v>88</v>
      </c>
      <c r="C160" s="5" t="s">
        <v>15</v>
      </c>
      <c r="D160" s="133" t="s">
        <v>441</v>
      </c>
      <c r="E160" s="36">
        <v>1920</v>
      </c>
      <c r="F160" s="39" t="s">
        <v>17</v>
      </c>
    </row>
    <row r="161" spans="1:6" ht="28.5">
      <c r="A161" s="34">
        <v>114</v>
      </c>
      <c r="B161" s="133" t="s">
        <v>463</v>
      </c>
      <c r="C161" s="5" t="s">
        <v>15</v>
      </c>
      <c r="D161" s="133" t="s">
        <v>441</v>
      </c>
      <c r="E161" s="36">
        <v>1920</v>
      </c>
      <c r="F161" s="39" t="s">
        <v>17</v>
      </c>
    </row>
    <row r="162" spans="1:6" ht="28.5">
      <c r="A162" s="34">
        <v>115</v>
      </c>
      <c r="B162" s="133" t="s">
        <v>464</v>
      </c>
      <c r="C162" s="5" t="s">
        <v>15</v>
      </c>
      <c r="D162" s="133" t="s">
        <v>441</v>
      </c>
      <c r="E162" s="36">
        <v>1920</v>
      </c>
      <c r="F162" s="39" t="s">
        <v>17</v>
      </c>
    </row>
    <row r="163" spans="1:6" ht="28.5">
      <c r="A163" s="34">
        <v>116</v>
      </c>
      <c r="B163" s="133" t="s">
        <v>465</v>
      </c>
      <c r="C163" s="5" t="s">
        <v>15</v>
      </c>
      <c r="D163" s="133" t="s">
        <v>441</v>
      </c>
      <c r="E163" s="36">
        <v>1920</v>
      </c>
      <c r="F163" s="39" t="s">
        <v>17</v>
      </c>
    </row>
    <row r="164" spans="1:6" ht="28.5">
      <c r="A164" s="34">
        <v>117</v>
      </c>
      <c r="B164" s="133" t="s">
        <v>293</v>
      </c>
      <c r="C164" s="5" t="s">
        <v>15</v>
      </c>
      <c r="D164" s="133" t="s">
        <v>441</v>
      </c>
      <c r="E164" s="36">
        <v>1920</v>
      </c>
      <c r="F164" s="39" t="s">
        <v>17</v>
      </c>
    </row>
    <row r="165" spans="1:6" ht="28.5">
      <c r="A165" s="34">
        <v>118</v>
      </c>
      <c r="B165" s="133" t="s">
        <v>148</v>
      </c>
      <c r="C165" s="5" t="s">
        <v>15</v>
      </c>
      <c r="D165" s="133" t="s">
        <v>441</v>
      </c>
      <c r="E165" s="36">
        <v>1920</v>
      </c>
      <c r="F165" s="39" t="s">
        <v>17</v>
      </c>
    </row>
    <row r="166" spans="1:6" ht="28.5">
      <c r="A166" s="34">
        <v>119</v>
      </c>
      <c r="B166" s="133" t="s">
        <v>169</v>
      </c>
      <c r="C166" s="5" t="s">
        <v>15</v>
      </c>
      <c r="D166" s="133" t="s">
        <v>441</v>
      </c>
      <c r="E166" s="36">
        <v>8448</v>
      </c>
      <c r="F166" s="39" t="s">
        <v>17</v>
      </c>
    </row>
    <row r="167" spans="1:6" ht="28.5">
      <c r="A167" s="34">
        <v>120</v>
      </c>
      <c r="B167" s="133" t="s">
        <v>201</v>
      </c>
      <c r="C167" s="5" t="s">
        <v>15</v>
      </c>
      <c r="D167" s="133" t="s">
        <v>441</v>
      </c>
      <c r="E167" s="36">
        <v>1920</v>
      </c>
      <c r="F167" s="39" t="s">
        <v>17</v>
      </c>
    </row>
    <row r="168" spans="1:6" ht="28.5">
      <c r="A168" s="34">
        <v>121</v>
      </c>
      <c r="B168" s="133" t="s">
        <v>107</v>
      </c>
      <c r="C168" s="5" t="s">
        <v>15</v>
      </c>
      <c r="D168" s="133" t="s">
        <v>441</v>
      </c>
      <c r="E168" s="36">
        <v>4224</v>
      </c>
      <c r="F168" s="39" t="s">
        <v>17</v>
      </c>
    </row>
    <row r="169" spans="1:6" ht="28.5">
      <c r="A169" s="34">
        <v>122</v>
      </c>
      <c r="B169" s="133" t="s">
        <v>266</v>
      </c>
      <c r="C169" s="5" t="s">
        <v>15</v>
      </c>
      <c r="D169" s="133" t="s">
        <v>441</v>
      </c>
      <c r="E169" s="36">
        <v>9984</v>
      </c>
      <c r="F169" s="39" t="s">
        <v>17</v>
      </c>
    </row>
    <row r="170" spans="1:6" ht="28.5">
      <c r="A170" s="34">
        <v>123</v>
      </c>
      <c r="B170" s="133" t="s">
        <v>275</v>
      </c>
      <c r="C170" s="5" t="s">
        <v>15</v>
      </c>
      <c r="D170" s="133" t="s">
        <v>441</v>
      </c>
      <c r="E170" s="36">
        <v>4320</v>
      </c>
      <c r="F170" s="39" t="s">
        <v>17</v>
      </c>
    </row>
    <row r="171" spans="1:6" ht="28.5">
      <c r="A171" s="34">
        <v>124</v>
      </c>
      <c r="B171" s="133" t="s">
        <v>466</v>
      </c>
      <c r="C171" s="5" t="s">
        <v>15</v>
      </c>
      <c r="D171" s="133" t="s">
        <v>441</v>
      </c>
      <c r="E171" s="36">
        <v>1920</v>
      </c>
      <c r="F171" s="39" t="s">
        <v>17</v>
      </c>
    </row>
    <row r="172" spans="1:6" ht="28.5">
      <c r="A172" s="34">
        <v>125</v>
      </c>
      <c r="B172" s="133" t="s">
        <v>161</v>
      </c>
      <c r="C172" s="5" t="s">
        <v>15</v>
      </c>
      <c r="D172" s="133" t="s">
        <v>441</v>
      </c>
      <c r="E172" s="36">
        <v>8448</v>
      </c>
      <c r="F172" s="39" t="s">
        <v>17</v>
      </c>
    </row>
    <row r="173" spans="1:6" ht="28.5">
      <c r="A173" s="34">
        <v>126</v>
      </c>
      <c r="B173" s="133" t="s">
        <v>35</v>
      </c>
      <c r="C173" s="5" t="s">
        <v>15</v>
      </c>
      <c r="D173" s="133" t="s">
        <v>441</v>
      </c>
      <c r="E173" s="36">
        <v>4473.6</v>
      </c>
      <c r="F173" s="39" t="s">
        <v>17</v>
      </c>
    </row>
    <row r="174" spans="1:6" ht="28.5">
      <c r="A174" s="34">
        <v>127</v>
      </c>
      <c r="B174" s="133" t="s">
        <v>54</v>
      </c>
      <c r="C174" s="5" t="s">
        <v>15</v>
      </c>
      <c r="D174" s="133" t="s">
        <v>441</v>
      </c>
      <c r="E174" s="36">
        <v>4320</v>
      </c>
      <c r="F174" s="39" t="s">
        <v>17</v>
      </c>
    </row>
    <row r="175" spans="1:6" ht="28.5">
      <c r="A175" s="34">
        <v>128</v>
      </c>
      <c r="B175" s="133" t="s">
        <v>37</v>
      </c>
      <c r="C175" s="5" t="s">
        <v>15</v>
      </c>
      <c r="D175" s="133" t="s">
        <v>441</v>
      </c>
      <c r="E175" s="36">
        <v>4224</v>
      </c>
      <c r="F175" s="39" t="s">
        <v>17</v>
      </c>
    </row>
    <row r="176" spans="1:6" ht="28.5">
      <c r="A176" s="34">
        <v>129</v>
      </c>
      <c r="B176" s="133" t="s">
        <v>105</v>
      </c>
      <c r="C176" s="5" t="s">
        <v>15</v>
      </c>
      <c r="D176" s="133" t="s">
        <v>441</v>
      </c>
      <c r="E176" s="36">
        <v>8640</v>
      </c>
      <c r="F176" s="39" t="s">
        <v>17</v>
      </c>
    </row>
    <row r="177" spans="1:6" ht="28.5">
      <c r="A177" s="34">
        <v>130</v>
      </c>
      <c r="B177" s="133" t="s">
        <v>34</v>
      </c>
      <c r="C177" s="5" t="s">
        <v>15</v>
      </c>
      <c r="D177" s="133" t="s">
        <v>441</v>
      </c>
      <c r="E177" s="36">
        <v>4320</v>
      </c>
      <c r="F177" s="39" t="s">
        <v>17</v>
      </c>
    </row>
    <row r="178" spans="1:6" ht="28.5">
      <c r="A178" s="34">
        <v>131</v>
      </c>
      <c r="B178" s="133" t="s">
        <v>179</v>
      </c>
      <c r="C178" s="5" t="s">
        <v>15</v>
      </c>
      <c r="D178" s="133" t="s">
        <v>441</v>
      </c>
      <c r="E178" s="36">
        <v>4320</v>
      </c>
      <c r="F178" s="39" t="s">
        <v>17</v>
      </c>
    </row>
    <row r="179" spans="1:6" ht="28.5">
      <c r="A179" s="34">
        <v>132</v>
      </c>
      <c r="B179" s="133" t="s">
        <v>32</v>
      </c>
      <c r="C179" s="5" t="s">
        <v>15</v>
      </c>
      <c r="D179" s="133" t="s">
        <v>441</v>
      </c>
      <c r="E179" s="36">
        <v>4320</v>
      </c>
      <c r="F179" s="39" t="s">
        <v>17</v>
      </c>
    </row>
    <row r="180" spans="1:6" ht="28.5">
      <c r="A180" s="34">
        <v>133</v>
      </c>
      <c r="B180" s="133" t="s">
        <v>279</v>
      </c>
      <c r="C180" s="5" t="s">
        <v>15</v>
      </c>
      <c r="D180" s="133" t="s">
        <v>441</v>
      </c>
      <c r="E180" s="36">
        <v>4320</v>
      </c>
      <c r="F180" s="39" t="s">
        <v>17</v>
      </c>
    </row>
    <row r="181" spans="1:6" ht="28.5">
      <c r="A181" s="34">
        <v>134</v>
      </c>
      <c r="B181" s="133" t="s">
        <v>173</v>
      </c>
      <c r="C181" s="5" t="s">
        <v>15</v>
      </c>
      <c r="D181" s="133" t="s">
        <v>441</v>
      </c>
      <c r="E181" s="36">
        <v>4320</v>
      </c>
      <c r="F181" s="39" t="s">
        <v>17</v>
      </c>
    </row>
    <row r="182" spans="1:6" ht="28.5">
      <c r="A182" s="34">
        <v>135</v>
      </c>
      <c r="B182" s="133" t="s">
        <v>161</v>
      </c>
      <c r="C182" s="5" t="s">
        <v>15</v>
      </c>
      <c r="D182" s="133" t="s">
        <v>441</v>
      </c>
      <c r="E182" s="36">
        <v>4224</v>
      </c>
      <c r="F182" s="39" t="s">
        <v>17</v>
      </c>
    </row>
    <row r="183" spans="1:6" ht="28.5">
      <c r="A183" s="34">
        <v>136</v>
      </c>
      <c r="B183" s="133" t="s">
        <v>146</v>
      </c>
      <c r="C183" s="5" t="s">
        <v>15</v>
      </c>
      <c r="D183" s="133" t="s">
        <v>441</v>
      </c>
      <c r="E183" s="36">
        <v>4320</v>
      </c>
      <c r="F183" s="39" t="s">
        <v>17</v>
      </c>
    </row>
    <row r="184" spans="1:6" ht="28.5">
      <c r="A184" s="34">
        <v>137</v>
      </c>
      <c r="B184" s="133" t="s">
        <v>275</v>
      </c>
      <c r="C184" s="5" t="s">
        <v>15</v>
      </c>
      <c r="D184" s="133" t="s">
        <v>441</v>
      </c>
      <c r="E184" s="36">
        <v>4320</v>
      </c>
      <c r="F184" s="39" t="s">
        <v>17</v>
      </c>
    </row>
    <row r="185" spans="1:6" ht="28.5">
      <c r="A185" s="34">
        <v>138</v>
      </c>
      <c r="B185" s="133" t="s">
        <v>467</v>
      </c>
      <c r="C185" s="5" t="s">
        <v>15</v>
      </c>
      <c r="D185" s="133" t="s">
        <v>441</v>
      </c>
      <c r="E185" s="36">
        <v>1920</v>
      </c>
      <c r="F185" s="39" t="s">
        <v>17</v>
      </c>
    </row>
    <row r="186" spans="1:6" ht="28.5">
      <c r="A186" s="34">
        <v>139</v>
      </c>
      <c r="B186" s="133" t="s">
        <v>460</v>
      </c>
      <c r="C186" s="5" t="s">
        <v>15</v>
      </c>
      <c r="D186" s="133" t="s">
        <v>441</v>
      </c>
      <c r="E186" s="36">
        <v>1920</v>
      </c>
      <c r="F186" s="39" t="s">
        <v>17</v>
      </c>
    </row>
    <row r="187" spans="1:6" ht="28.5">
      <c r="A187" s="34">
        <v>140</v>
      </c>
      <c r="B187" s="133" t="s">
        <v>67</v>
      </c>
      <c r="C187" s="5" t="s">
        <v>15</v>
      </c>
      <c r="D187" s="133" t="s">
        <v>441</v>
      </c>
      <c r="E187" s="36">
        <v>1920</v>
      </c>
      <c r="F187" s="39" t="s">
        <v>17</v>
      </c>
    </row>
    <row r="188" spans="1:6" ht="28.5">
      <c r="A188" s="34">
        <v>141</v>
      </c>
      <c r="B188" s="133" t="s">
        <v>331</v>
      </c>
      <c r="C188" s="5" t="s">
        <v>15</v>
      </c>
      <c r="D188" s="133" t="s">
        <v>441</v>
      </c>
      <c r="E188" s="36">
        <v>1920</v>
      </c>
      <c r="F188" s="39" t="s">
        <v>17</v>
      </c>
    </row>
    <row r="189" spans="1:6" ht="28.5">
      <c r="A189" s="34">
        <v>142</v>
      </c>
      <c r="B189" s="133" t="s">
        <v>51</v>
      </c>
      <c r="C189" s="5" t="s">
        <v>15</v>
      </c>
      <c r="D189" s="133" t="s">
        <v>441</v>
      </c>
      <c r="E189" s="36">
        <v>1920</v>
      </c>
      <c r="F189" s="39" t="s">
        <v>17</v>
      </c>
    </row>
    <row r="190" spans="1:6" ht="28.5">
      <c r="A190" s="34">
        <v>143</v>
      </c>
      <c r="B190" s="133" t="s">
        <v>164</v>
      </c>
      <c r="C190" s="5" t="s">
        <v>15</v>
      </c>
      <c r="D190" s="133" t="s">
        <v>441</v>
      </c>
      <c r="E190" s="36">
        <v>1920</v>
      </c>
      <c r="F190" s="39" t="s">
        <v>17</v>
      </c>
    </row>
    <row r="191" spans="1:6" ht="28.5">
      <c r="A191" s="34">
        <v>144</v>
      </c>
      <c r="B191" s="133" t="s">
        <v>448</v>
      </c>
      <c r="C191" s="5" t="s">
        <v>15</v>
      </c>
      <c r="D191" s="133" t="s">
        <v>441</v>
      </c>
      <c r="E191" s="36">
        <v>1920</v>
      </c>
      <c r="F191" s="39" t="s">
        <v>17</v>
      </c>
    </row>
    <row r="192" spans="1:6" ht="28.5">
      <c r="A192" s="34">
        <v>145</v>
      </c>
      <c r="B192" s="133" t="s">
        <v>468</v>
      </c>
      <c r="C192" s="5" t="s">
        <v>15</v>
      </c>
      <c r="D192" s="133" t="s">
        <v>441</v>
      </c>
      <c r="E192" s="36">
        <v>1920</v>
      </c>
      <c r="F192" s="39" t="s">
        <v>17</v>
      </c>
    </row>
    <row r="193" spans="1:6" ht="28.5">
      <c r="A193" s="34">
        <v>146</v>
      </c>
      <c r="B193" s="133" t="s">
        <v>469</v>
      </c>
      <c r="C193" s="5" t="s">
        <v>15</v>
      </c>
      <c r="D193" s="133" t="s">
        <v>441</v>
      </c>
      <c r="E193" s="36">
        <v>1920</v>
      </c>
      <c r="F193" s="39" t="s">
        <v>17</v>
      </c>
    </row>
    <row r="194" spans="1:6" ht="28.5">
      <c r="A194" s="34">
        <v>147</v>
      </c>
      <c r="B194" s="133" t="s">
        <v>467</v>
      </c>
      <c r="C194" s="5" t="s">
        <v>15</v>
      </c>
      <c r="D194" s="133" t="s">
        <v>441</v>
      </c>
      <c r="E194" s="36">
        <v>1920</v>
      </c>
      <c r="F194" s="39" t="s">
        <v>17</v>
      </c>
    </row>
    <row r="195" spans="1:6" ht="28.5">
      <c r="A195" s="34">
        <v>148</v>
      </c>
      <c r="B195" s="133" t="s">
        <v>115</v>
      </c>
      <c r="C195" s="5" t="s">
        <v>15</v>
      </c>
      <c r="D195" s="133" t="s">
        <v>441</v>
      </c>
      <c r="E195" s="36">
        <v>1920</v>
      </c>
      <c r="F195" s="39" t="s">
        <v>17</v>
      </c>
    </row>
    <row r="196" spans="1:6" ht="28.5">
      <c r="A196" s="34">
        <v>149</v>
      </c>
      <c r="B196" s="133" t="s">
        <v>462</v>
      </c>
      <c r="C196" s="5" t="s">
        <v>15</v>
      </c>
      <c r="D196" s="133" t="s">
        <v>441</v>
      </c>
      <c r="E196" s="36">
        <v>1920</v>
      </c>
      <c r="F196" s="39" t="s">
        <v>17</v>
      </c>
    </row>
    <row r="197" spans="1:6" ht="28.5">
      <c r="A197" s="34">
        <v>150</v>
      </c>
      <c r="B197" s="133" t="s">
        <v>103</v>
      </c>
      <c r="C197" s="5" t="s">
        <v>15</v>
      </c>
      <c r="D197" s="133" t="s">
        <v>441</v>
      </c>
      <c r="E197" s="36">
        <v>1920</v>
      </c>
      <c r="F197" s="39" t="s">
        <v>17</v>
      </c>
    </row>
    <row r="198" spans="1:6" ht="28.5">
      <c r="A198" s="34">
        <v>151</v>
      </c>
      <c r="B198" s="133" t="s">
        <v>121</v>
      </c>
      <c r="C198" s="5" t="s">
        <v>15</v>
      </c>
      <c r="D198" s="133" t="s">
        <v>441</v>
      </c>
      <c r="E198" s="36">
        <v>1920</v>
      </c>
      <c r="F198" s="39" t="s">
        <v>17</v>
      </c>
    </row>
    <row r="199" spans="1:6" ht="15">
      <c r="A199" s="34"/>
      <c r="B199" s="133"/>
      <c r="C199" s="34"/>
      <c r="D199" s="133"/>
      <c r="E199" s="36"/>
      <c r="F199" s="39"/>
    </row>
    <row r="200" spans="1:6" ht="15">
      <c r="A200" s="34"/>
      <c r="B200" s="55"/>
      <c r="C200" s="34"/>
      <c r="D200" s="133"/>
      <c r="E200" s="38">
        <f>SUM(E48:E199)</f>
        <v>565536</v>
      </c>
      <c r="F200" s="39"/>
    </row>
    <row r="201" spans="1:6" ht="28.5">
      <c r="A201" s="34">
        <v>1</v>
      </c>
      <c r="B201" s="133" t="s">
        <v>39</v>
      </c>
      <c r="C201" s="5" t="s">
        <v>15</v>
      </c>
      <c r="D201" s="133" t="s">
        <v>470</v>
      </c>
      <c r="E201" s="36">
        <v>170</v>
      </c>
      <c r="F201" s="39" t="s">
        <v>17</v>
      </c>
    </row>
    <row r="202" spans="1:6" ht="28.5">
      <c r="A202" s="34">
        <v>2</v>
      </c>
      <c r="B202" s="133" t="s">
        <v>133</v>
      </c>
      <c r="C202" s="5" t="s">
        <v>15</v>
      </c>
      <c r="D202" s="133" t="s">
        <v>470</v>
      </c>
      <c r="E202" s="36">
        <v>510</v>
      </c>
      <c r="F202" s="39" t="s">
        <v>38</v>
      </c>
    </row>
    <row r="203" spans="1:6" ht="28.5">
      <c r="A203" s="34">
        <v>3</v>
      </c>
      <c r="B203" s="133" t="s">
        <v>234</v>
      </c>
      <c r="C203" s="5" t="s">
        <v>15</v>
      </c>
      <c r="D203" s="133" t="s">
        <v>470</v>
      </c>
      <c r="E203" s="36">
        <v>170</v>
      </c>
      <c r="F203" s="39" t="s">
        <v>17</v>
      </c>
    </row>
    <row r="204" spans="1:6" ht="15">
      <c r="A204" s="34"/>
      <c r="B204" s="133"/>
      <c r="C204" s="34"/>
      <c r="D204" s="133"/>
      <c r="E204" s="36"/>
      <c r="F204" s="39"/>
    </row>
    <row r="205" spans="1:6" ht="15">
      <c r="A205" s="34"/>
      <c r="B205" s="55"/>
      <c r="C205" s="34"/>
      <c r="D205" s="133"/>
      <c r="E205" s="38">
        <f>SUM(E201:E204)</f>
        <v>850</v>
      </c>
      <c r="F205" s="39"/>
    </row>
    <row r="206" spans="1:6" ht="30">
      <c r="A206" s="39"/>
      <c r="B206" s="37" t="s">
        <v>471</v>
      </c>
      <c r="C206" s="34"/>
      <c r="D206" s="133"/>
      <c r="E206" s="38">
        <f>E9+E12+E15+E18+E22+E47+E200+E205</f>
        <v>885229.86</v>
      </c>
      <c r="F206" s="39"/>
    </row>
    <row r="207" spans="1:6" ht="15">
      <c r="A207" s="40"/>
      <c r="B207" s="132"/>
      <c r="C207" s="40"/>
      <c r="D207" s="41"/>
      <c r="E207" s="42"/>
      <c r="F207" s="40"/>
    </row>
    <row r="208" spans="1:6" ht="15">
      <c r="A208" s="19"/>
      <c r="B208" s="22"/>
      <c r="C208" s="19"/>
      <c r="D208" s="19"/>
      <c r="E208" s="21"/>
      <c r="F208" s="21"/>
    </row>
    <row r="209" spans="1:6" ht="15">
      <c r="A209" s="19"/>
      <c r="B209" s="19"/>
      <c r="C209" s="19"/>
      <c r="D209" s="19"/>
      <c r="E209" s="20"/>
      <c r="F209" s="20"/>
    </row>
    <row r="210" spans="1:6" ht="15">
      <c r="A210" s="23"/>
      <c r="B210" s="23"/>
      <c r="C210" s="24"/>
      <c r="D210" s="24" t="s">
        <v>418</v>
      </c>
      <c r="E210" s="23"/>
      <c r="F210" s="23"/>
    </row>
    <row r="211" spans="1:6" ht="15">
      <c r="A211" s="188" t="s">
        <v>472</v>
      </c>
      <c r="B211" s="188"/>
      <c r="C211" s="188"/>
      <c r="D211" s="188"/>
      <c r="E211" s="188"/>
      <c r="F211" s="188"/>
    </row>
    <row r="212" spans="1:6" ht="15">
      <c r="A212" s="189"/>
      <c r="B212" s="189"/>
      <c r="C212" s="189"/>
      <c r="D212" s="189"/>
      <c r="E212" s="189"/>
      <c r="F212" s="189"/>
    </row>
    <row r="213" spans="1:6" ht="15" customHeight="1">
      <c r="A213" s="25" t="s">
        <v>3</v>
      </c>
      <c r="B213" s="26"/>
      <c r="C213" s="25" t="s">
        <v>4</v>
      </c>
      <c r="D213" s="190" t="s">
        <v>5</v>
      </c>
      <c r="E213" s="26" t="s">
        <v>6</v>
      </c>
      <c r="F213" s="33" t="s">
        <v>7</v>
      </c>
    </row>
    <row r="214" spans="1:6" ht="15">
      <c r="A214" s="27" t="s">
        <v>8</v>
      </c>
      <c r="B214" s="29" t="s">
        <v>9</v>
      </c>
      <c r="C214" s="29" t="s">
        <v>10</v>
      </c>
      <c r="D214" s="191"/>
      <c r="E214" s="30" t="s">
        <v>11</v>
      </c>
      <c r="F214" s="58" t="s">
        <v>12</v>
      </c>
    </row>
    <row r="215" spans="1:6" ht="15">
      <c r="A215" s="31"/>
      <c r="B215" s="32"/>
      <c r="C215" s="31"/>
      <c r="D215" s="192"/>
      <c r="E215" s="33" t="s">
        <v>13</v>
      </c>
      <c r="F215" s="33"/>
    </row>
    <row r="216" spans="1:6" ht="28.5">
      <c r="A216" s="48">
        <v>1</v>
      </c>
      <c r="B216" s="129" t="s">
        <v>160</v>
      </c>
      <c r="C216" s="43" t="s">
        <v>15</v>
      </c>
      <c r="D216" s="129" t="s">
        <v>473</v>
      </c>
      <c r="E216" s="56">
        <v>600</v>
      </c>
      <c r="F216" s="127">
        <v>3</v>
      </c>
    </row>
    <row r="217" spans="1:6" ht="28.5">
      <c r="A217" s="48">
        <v>2</v>
      </c>
      <c r="B217" s="129" t="s">
        <v>54</v>
      </c>
      <c r="C217" s="43" t="s">
        <v>15</v>
      </c>
      <c r="D217" s="129" t="s">
        <v>474</v>
      </c>
      <c r="E217" s="56">
        <v>9015</v>
      </c>
      <c r="F217" s="127" t="s">
        <v>31</v>
      </c>
    </row>
    <row r="218" spans="1:6" ht="28.5">
      <c r="A218" s="48">
        <v>3</v>
      </c>
      <c r="B218" s="129" t="s">
        <v>439</v>
      </c>
      <c r="C218" s="43" t="s">
        <v>15</v>
      </c>
      <c r="D218" s="129" t="s">
        <v>474</v>
      </c>
      <c r="E218" s="56">
        <v>300</v>
      </c>
      <c r="F218" s="127" t="s">
        <v>17</v>
      </c>
    </row>
    <row r="219" spans="1:6" ht="28.5">
      <c r="A219" s="48">
        <v>4</v>
      </c>
      <c r="B219" s="129" t="s">
        <v>58</v>
      </c>
      <c r="C219" s="43" t="s">
        <v>15</v>
      </c>
      <c r="D219" s="129" t="s">
        <v>474</v>
      </c>
      <c r="E219" s="56">
        <v>300</v>
      </c>
      <c r="F219" s="127" t="s">
        <v>17</v>
      </c>
    </row>
    <row r="220" spans="1:6" ht="28.5">
      <c r="A220" s="48">
        <v>5</v>
      </c>
      <c r="B220" s="129" t="s">
        <v>464</v>
      </c>
      <c r="C220" s="43" t="s">
        <v>15</v>
      </c>
      <c r="D220" s="129" t="s">
        <v>473</v>
      </c>
      <c r="E220" s="56">
        <v>300</v>
      </c>
      <c r="F220" s="127" t="s">
        <v>17</v>
      </c>
    </row>
    <row r="221" spans="1:6" ht="28.5">
      <c r="A221" s="48">
        <v>6</v>
      </c>
      <c r="B221" s="129" t="s">
        <v>450</v>
      </c>
      <c r="C221" s="43" t="s">
        <v>15</v>
      </c>
      <c r="D221" s="129" t="s">
        <v>473</v>
      </c>
      <c r="E221" s="56">
        <v>2697</v>
      </c>
      <c r="F221" s="127" t="s">
        <v>17</v>
      </c>
    </row>
    <row r="222" spans="1:6" ht="28.5">
      <c r="A222" s="48">
        <v>7</v>
      </c>
      <c r="B222" s="129" t="s">
        <v>65</v>
      </c>
      <c r="C222" s="43" t="s">
        <v>15</v>
      </c>
      <c r="D222" s="129" t="s">
        <v>473</v>
      </c>
      <c r="E222" s="56">
        <v>16182</v>
      </c>
      <c r="F222" s="127" t="s">
        <v>203</v>
      </c>
    </row>
    <row r="223" spans="1:6" ht="28.5">
      <c r="A223" s="48">
        <v>8</v>
      </c>
      <c r="B223" s="129" t="s">
        <v>364</v>
      </c>
      <c r="C223" s="43" t="s">
        <v>15</v>
      </c>
      <c r="D223" s="129" t="s">
        <v>473</v>
      </c>
      <c r="E223" s="56">
        <v>2697</v>
      </c>
      <c r="F223" s="127" t="s">
        <v>17</v>
      </c>
    </row>
    <row r="224" spans="1:6" ht="28.5">
      <c r="A224" s="48">
        <v>9</v>
      </c>
      <c r="B224" s="129" t="s">
        <v>475</v>
      </c>
      <c r="C224" s="43" t="s">
        <v>15</v>
      </c>
      <c r="D224" s="129" t="s">
        <v>473</v>
      </c>
      <c r="E224" s="56">
        <v>10788</v>
      </c>
      <c r="F224" s="127" t="s">
        <v>36</v>
      </c>
    </row>
    <row r="225" spans="1:6" ht="28.5">
      <c r="A225" s="48">
        <v>10</v>
      </c>
      <c r="B225" s="129" t="s">
        <v>148</v>
      </c>
      <c r="C225" s="43" t="s">
        <v>15</v>
      </c>
      <c r="D225" s="129" t="s">
        <v>473</v>
      </c>
      <c r="E225" s="56">
        <v>16182</v>
      </c>
      <c r="F225" s="127" t="s">
        <v>203</v>
      </c>
    </row>
    <row r="226" spans="1:6" ht="28.5">
      <c r="A226" s="48">
        <v>11</v>
      </c>
      <c r="B226" s="129" t="s">
        <v>289</v>
      </c>
      <c r="C226" s="43" t="s">
        <v>15</v>
      </c>
      <c r="D226" s="129" t="s">
        <v>473</v>
      </c>
      <c r="E226" s="56">
        <v>5394</v>
      </c>
      <c r="F226" s="127" t="s">
        <v>29</v>
      </c>
    </row>
    <row r="227" spans="1:6" ht="28.5">
      <c r="A227" s="48">
        <v>12</v>
      </c>
      <c r="B227" s="129" t="s">
        <v>114</v>
      </c>
      <c r="C227" s="43" t="s">
        <v>15</v>
      </c>
      <c r="D227" s="129" t="s">
        <v>473</v>
      </c>
      <c r="E227" s="56">
        <v>5394</v>
      </c>
      <c r="F227" s="127" t="s">
        <v>29</v>
      </c>
    </row>
    <row r="228" spans="1:6" ht="28.5">
      <c r="A228" s="48">
        <v>13</v>
      </c>
      <c r="B228" s="129" t="s">
        <v>279</v>
      </c>
      <c r="C228" s="43" t="s">
        <v>15</v>
      </c>
      <c r="D228" s="129" t="s">
        <v>473</v>
      </c>
      <c r="E228" s="56">
        <v>10788</v>
      </c>
      <c r="F228" s="127" t="s">
        <v>36</v>
      </c>
    </row>
    <row r="229" spans="1:6" ht="28.5">
      <c r="A229" s="48">
        <v>14</v>
      </c>
      <c r="B229" s="129" t="s">
        <v>468</v>
      </c>
      <c r="C229" s="43" t="s">
        <v>15</v>
      </c>
      <c r="D229" s="129" t="s">
        <v>473</v>
      </c>
      <c r="E229" s="56">
        <v>190</v>
      </c>
      <c r="F229" s="127" t="s">
        <v>17</v>
      </c>
    </row>
    <row r="230" spans="1:6" ht="28.5">
      <c r="A230" s="48">
        <v>15</v>
      </c>
      <c r="B230" s="129" t="s">
        <v>446</v>
      </c>
      <c r="C230" s="43" t="s">
        <v>15</v>
      </c>
      <c r="D230" s="129" t="s">
        <v>473</v>
      </c>
      <c r="E230" s="56">
        <v>190</v>
      </c>
      <c r="F230" s="127" t="s">
        <v>17</v>
      </c>
    </row>
    <row r="231" spans="1:6" ht="28.5">
      <c r="A231" s="48">
        <v>16</v>
      </c>
      <c r="B231" s="129" t="s">
        <v>291</v>
      </c>
      <c r="C231" s="43" t="s">
        <v>15</v>
      </c>
      <c r="D231" s="129" t="s">
        <v>473</v>
      </c>
      <c r="E231" s="56">
        <v>380</v>
      </c>
      <c r="F231" s="127" t="s">
        <v>29</v>
      </c>
    </row>
    <row r="232" spans="1:6" ht="28.5">
      <c r="A232" s="48">
        <v>17</v>
      </c>
      <c r="B232" s="129" t="s">
        <v>148</v>
      </c>
      <c r="C232" s="43" t="s">
        <v>15</v>
      </c>
      <c r="D232" s="129" t="s">
        <v>473</v>
      </c>
      <c r="E232" s="56">
        <v>580</v>
      </c>
      <c r="F232" s="127" t="s">
        <v>29</v>
      </c>
    </row>
    <row r="233" spans="1:6" ht="15">
      <c r="A233" s="127"/>
      <c r="B233" s="129"/>
      <c r="C233" s="43"/>
      <c r="D233" s="129"/>
      <c r="E233" s="56"/>
      <c r="F233" s="127"/>
    </row>
    <row r="234" spans="1:6" ht="15">
      <c r="A234" s="48"/>
      <c r="B234" s="6"/>
      <c r="C234" s="5"/>
      <c r="D234" s="129"/>
      <c r="E234" s="60">
        <f>SUM(E216:E233)</f>
        <v>81977</v>
      </c>
      <c r="F234" s="127"/>
    </row>
    <row r="235" spans="1:6" ht="28.5">
      <c r="A235" s="127">
        <v>1</v>
      </c>
      <c r="B235" s="129" t="s">
        <v>375</v>
      </c>
      <c r="C235" s="5" t="s">
        <v>15</v>
      </c>
      <c r="D235" s="128" t="s">
        <v>432</v>
      </c>
      <c r="E235" s="45">
        <v>2500</v>
      </c>
      <c r="F235" s="127" t="s">
        <v>17</v>
      </c>
    </row>
    <row r="236" spans="1:6" ht="28.5">
      <c r="A236" s="127">
        <v>2</v>
      </c>
      <c r="B236" s="129" t="s">
        <v>234</v>
      </c>
      <c r="C236" s="5" t="s">
        <v>15</v>
      </c>
      <c r="D236" s="128" t="s">
        <v>432</v>
      </c>
      <c r="E236" s="45">
        <v>2500</v>
      </c>
      <c r="F236" s="127" t="s">
        <v>17</v>
      </c>
    </row>
    <row r="237" spans="1:6" ht="85.5">
      <c r="A237" s="127">
        <v>3</v>
      </c>
      <c r="B237" s="129" t="s">
        <v>39</v>
      </c>
      <c r="C237" s="5" t="s">
        <v>15</v>
      </c>
      <c r="D237" s="129" t="s">
        <v>436</v>
      </c>
      <c r="E237" s="45">
        <v>15000</v>
      </c>
      <c r="F237" s="127" t="s">
        <v>17</v>
      </c>
    </row>
    <row r="238" spans="1:6" ht="85.5">
      <c r="A238" s="127">
        <v>4</v>
      </c>
      <c r="B238" s="129" t="s">
        <v>140</v>
      </c>
      <c r="C238" s="5" t="s">
        <v>15</v>
      </c>
      <c r="D238" s="129" t="s">
        <v>476</v>
      </c>
      <c r="E238" s="45">
        <v>3500</v>
      </c>
      <c r="F238" s="127" t="s">
        <v>17</v>
      </c>
    </row>
    <row r="239" spans="1:6" ht="85.5">
      <c r="A239" s="127">
        <v>5</v>
      </c>
      <c r="B239" s="129" t="s">
        <v>76</v>
      </c>
      <c r="C239" s="5" t="s">
        <v>15</v>
      </c>
      <c r="D239" s="129" t="s">
        <v>433</v>
      </c>
      <c r="E239" s="45">
        <v>18850</v>
      </c>
      <c r="F239" s="127" t="s">
        <v>17</v>
      </c>
    </row>
    <row r="240" spans="1:6" ht="42.75">
      <c r="A240" s="127">
        <v>6</v>
      </c>
      <c r="B240" s="129" t="s">
        <v>477</v>
      </c>
      <c r="C240" s="5" t="s">
        <v>15</v>
      </c>
      <c r="D240" s="129" t="s">
        <v>478</v>
      </c>
      <c r="E240" s="45">
        <v>3500</v>
      </c>
      <c r="F240" s="127" t="s">
        <v>17</v>
      </c>
    </row>
    <row r="241" spans="1:6" ht="85.5">
      <c r="A241" s="127">
        <v>7</v>
      </c>
      <c r="B241" s="129" t="s">
        <v>120</v>
      </c>
      <c r="C241" s="5" t="s">
        <v>15</v>
      </c>
      <c r="D241" s="129" t="s">
        <v>479</v>
      </c>
      <c r="E241" s="56">
        <v>15000</v>
      </c>
      <c r="F241" s="127" t="s">
        <v>17</v>
      </c>
    </row>
    <row r="242" spans="1:6" ht="85.5">
      <c r="A242" s="127">
        <v>8</v>
      </c>
      <c r="B242" s="129" t="s">
        <v>464</v>
      </c>
      <c r="C242" s="5" t="s">
        <v>15</v>
      </c>
      <c r="D242" s="129" t="s">
        <v>479</v>
      </c>
      <c r="E242" s="56">
        <v>15000</v>
      </c>
      <c r="F242" s="127" t="s">
        <v>17</v>
      </c>
    </row>
    <row r="243" spans="1:6" ht="15">
      <c r="A243" s="48"/>
      <c r="B243" s="129"/>
      <c r="C243" s="5"/>
      <c r="D243" s="129"/>
      <c r="E243" s="56"/>
      <c r="F243" s="127"/>
    </row>
    <row r="244" spans="1:6" ht="15">
      <c r="A244" s="48"/>
      <c r="B244" s="59"/>
      <c r="C244" s="5"/>
      <c r="D244" s="129"/>
      <c r="E244" s="60">
        <f>SUM(E235:E243)</f>
        <v>75850</v>
      </c>
      <c r="F244" s="127"/>
    </row>
    <row r="245" spans="1:6" ht="57">
      <c r="A245" s="48">
        <v>1</v>
      </c>
      <c r="B245" s="129" t="s">
        <v>82</v>
      </c>
      <c r="C245" s="5" t="s">
        <v>15</v>
      </c>
      <c r="D245" s="129" t="s">
        <v>480</v>
      </c>
      <c r="E245" s="56">
        <v>10000</v>
      </c>
      <c r="F245" s="127" t="s">
        <v>17</v>
      </c>
    </row>
    <row r="246" spans="1:6" ht="85.5">
      <c r="A246" s="48">
        <v>2</v>
      </c>
      <c r="B246" s="129" t="s">
        <v>481</v>
      </c>
      <c r="C246" s="5" t="s">
        <v>15</v>
      </c>
      <c r="D246" s="129" t="s">
        <v>482</v>
      </c>
      <c r="E246" s="56">
        <v>12000</v>
      </c>
      <c r="F246" s="127" t="s">
        <v>17</v>
      </c>
    </row>
    <row r="247" spans="1:6" ht="15">
      <c r="A247" s="48"/>
      <c r="B247" s="129"/>
      <c r="C247" s="5"/>
      <c r="D247" s="129"/>
      <c r="E247" s="56"/>
      <c r="F247" s="127"/>
    </row>
    <row r="248" spans="1:6" ht="15">
      <c r="A248" s="48"/>
      <c r="B248" s="59"/>
      <c r="C248" s="5"/>
      <c r="D248" s="129"/>
      <c r="E248" s="60">
        <f>SUM(E245:E247)</f>
        <v>22000</v>
      </c>
      <c r="F248" s="127"/>
    </row>
    <row r="249" spans="1:6" ht="71.25">
      <c r="A249" s="34">
        <v>1</v>
      </c>
      <c r="B249" s="129" t="s">
        <v>279</v>
      </c>
      <c r="C249" s="5" t="s">
        <v>15</v>
      </c>
      <c r="D249" s="133" t="s">
        <v>483</v>
      </c>
      <c r="E249" s="56">
        <v>1857.76</v>
      </c>
      <c r="F249" s="127" t="s">
        <v>17</v>
      </c>
    </row>
    <row r="250" spans="1:6" ht="57">
      <c r="A250" s="34">
        <v>2</v>
      </c>
      <c r="B250" s="129" t="s">
        <v>116</v>
      </c>
      <c r="C250" s="5" t="s">
        <v>15</v>
      </c>
      <c r="D250" s="133" t="s">
        <v>484</v>
      </c>
      <c r="E250" s="56">
        <v>6196</v>
      </c>
      <c r="F250" s="127" t="s">
        <v>17</v>
      </c>
    </row>
    <row r="251" spans="1:6" ht="15">
      <c r="A251" s="127"/>
      <c r="B251" s="6"/>
      <c r="C251" s="3"/>
      <c r="D251" s="3"/>
      <c r="E251" s="60"/>
      <c r="F251" s="127"/>
    </row>
    <row r="252" spans="1:6" ht="15">
      <c r="A252" s="127"/>
      <c r="B252" s="18"/>
      <c r="C252" s="3"/>
      <c r="D252" s="3"/>
      <c r="E252" s="60">
        <f>SUM(E249:E251)</f>
        <v>8053.76</v>
      </c>
      <c r="F252" s="127"/>
    </row>
    <row r="253" spans="1:6" ht="42.75">
      <c r="A253" s="34">
        <v>1</v>
      </c>
      <c r="B253" s="129" t="s">
        <v>447</v>
      </c>
      <c r="C253" s="5" t="s">
        <v>15</v>
      </c>
      <c r="D253" s="133" t="s">
        <v>354</v>
      </c>
      <c r="E253" s="56">
        <v>16164</v>
      </c>
      <c r="F253" s="127" t="s">
        <v>17</v>
      </c>
    </row>
    <row r="254" spans="1:6" ht="42.75">
      <c r="A254" s="34">
        <v>2</v>
      </c>
      <c r="B254" s="129" t="s">
        <v>439</v>
      </c>
      <c r="C254" s="5" t="s">
        <v>15</v>
      </c>
      <c r="D254" s="133" t="s">
        <v>354</v>
      </c>
      <c r="E254" s="56">
        <v>15370</v>
      </c>
      <c r="F254" s="127" t="s">
        <v>17</v>
      </c>
    </row>
    <row r="255" spans="1:6" ht="15">
      <c r="A255" s="127"/>
      <c r="B255" s="77"/>
      <c r="C255" s="3"/>
      <c r="D255" s="3"/>
      <c r="E255" s="60"/>
      <c r="F255" s="127"/>
    </row>
    <row r="256" spans="1:6" ht="15">
      <c r="A256" s="127"/>
      <c r="B256" s="37"/>
      <c r="C256" s="3"/>
      <c r="D256" s="3"/>
      <c r="E256" s="60">
        <f>SUM(E253:E255)</f>
        <v>31534</v>
      </c>
      <c r="F256" s="127"/>
    </row>
    <row r="257" spans="1:6" ht="42.75">
      <c r="A257" s="127">
        <v>1</v>
      </c>
      <c r="B257" s="133" t="s">
        <v>156</v>
      </c>
      <c r="C257" s="5" t="s">
        <v>15</v>
      </c>
      <c r="D257" s="133" t="s">
        <v>485</v>
      </c>
      <c r="E257" s="56">
        <v>12806.52</v>
      </c>
      <c r="F257" s="127" t="s">
        <v>17</v>
      </c>
    </row>
    <row r="258" spans="1:6" ht="28.5">
      <c r="A258" s="127">
        <v>2</v>
      </c>
      <c r="B258" s="133" t="s">
        <v>64</v>
      </c>
      <c r="C258" s="5" t="s">
        <v>15</v>
      </c>
      <c r="D258" s="133" t="s">
        <v>486</v>
      </c>
      <c r="E258" s="56">
        <v>12806.52</v>
      </c>
      <c r="F258" s="127" t="s">
        <v>17</v>
      </c>
    </row>
    <row r="259" spans="1:6" ht="15">
      <c r="A259" s="127"/>
      <c r="B259" s="133"/>
      <c r="C259" s="5"/>
      <c r="D259" s="133"/>
      <c r="E259" s="56"/>
      <c r="F259" s="127"/>
    </row>
    <row r="260" spans="1:6" ht="15">
      <c r="A260" s="127"/>
      <c r="B260" s="37"/>
      <c r="C260" s="3"/>
      <c r="D260" s="3"/>
      <c r="E260" s="60">
        <f>SUM(E257:E259)</f>
        <v>25613.04</v>
      </c>
      <c r="F260" s="127"/>
    </row>
    <row r="261" spans="1:6" ht="71.25">
      <c r="A261" s="127">
        <v>1</v>
      </c>
      <c r="B261" s="133" t="s">
        <v>272</v>
      </c>
      <c r="C261" s="5" t="s">
        <v>15</v>
      </c>
      <c r="D261" s="133" t="s">
        <v>487</v>
      </c>
      <c r="E261" s="56">
        <v>29523.86</v>
      </c>
      <c r="F261" s="127" t="s">
        <v>29</v>
      </c>
    </row>
    <row r="262" spans="1:6" ht="15">
      <c r="A262" s="127"/>
      <c r="B262" s="37"/>
      <c r="C262" s="3"/>
      <c r="D262" s="3"/>
      <c r="E262" s="60"/>
      <c r="F262" s="127"/>
    </row>
    <row r="263" spans="1:6" ht="15">
      <c r="A263" s="127"/>
      <c r="B263" s="18"/>
      <c r="C263" s="3"/>
      <c r="D263" s="3"/>
      <c r="E263" s="60">
        <f>SUM(E261:E262)</f>
        <v>29523.86</v>
      </c>
      <c r="F263" s="127"/>
    </row>
    <row r="264" spans="1:6" ht="42.75">
      <c r="A264" s="127">
        <v>1</v>
      </c>
      <c r="B264" s="133" t="s">
        <v>191</v>
      </c>
      <c r="C264" s="5" t="s">
        <v>15</v>
      </c>
      <c r="D264" s="133" t="s">
        <v>488</v>
      </c>
      <c r="E264" s="56">
        <v>5000</v>
      </c>
      <c r="F264" s="127" t="s">
        <v>17</v>
      </c>
    </row>
    <row r="265" spans="1:6" ht="42.75">
      <c r="A265" s="127">
        <v>2</v>
      </c>
      <c r="B265" s="133" t="s">
        <v>178</v>
      </c>
      <c r="C265" s="5" t="s">
        <v>15</v>
      </c>
      <c r="D265" s="133" t="s">
        <v>488</v>
      </c>
      <c r="E265" s="56">
        <v>5000</v>
      </c>
      <c r="F265" s="127" t="s">
        <v>17</v>
      </c>
    </row>
    <row r="266" spans="1:6" ht="42.75">
      <c r="A266" s="127">
        <v>3</v>
      </c>
      <c r="B266" s="133" t="s">
        <v>80</v>
      </c>
      <c r="C266" s="5" t="s">
        <v>15</v>
      </c>
      <c r="D266" s="133" t="s">
        <v>488</v>
      </c>
      <c r="E266" s="56">
        <v>5000</v>
      </c>
      <c r="F266" s="127" t="s">
        <v>17</v>
      </c>
    </row>
    <row r="267" spans="1:6" ht="15">
      <c r="A267" s="127"/>
      <c r="B267" s="37"/>
      <c r="C267" s="3"/>
      <c r="D267" s="3"/>
      <c r="E267" s="60"/>
      <c r="F267" s="127"/>
    </row>
    <row r="268" spans="1:6" ht="15">
      <c r="A268" s="127"/>
      <c r="B268" s="37"/>
      <c r="C268" s="3"/>
      <c r="D268" s="3"/>
      <c r="E268" s="60">
        <f>SUM(E264:E267)</f>
        <v>15000</v>
      </c>
      <c r="F268" s="127"/>
    </row>
    <row r="269" spans="1:6" ht="71.25">
      <c r="A269" s="127">
        <v>1</v>
      </c>
      <c r="B269" s="133" t="s">
        <v>460</v>
      </c>
      <c r="C269" s="5" t="s">
        <v>15</v>
      </c>
      <c r="D269" s="133" t="s">
        <v>96</v>
      </c>
      <c r="E269" s="56">
        <v>9200</v>
      </c>
      <c r="F269" s="127" t="s">
        <v>97</v>
      </c>
    </row>
    <row r="270" spans="1:6" ht="71.25">
      <c r="A270" s="127">
        <v>2</v>
      </c>
      <c r="B270" s="133" t="s">
        <v>64</v>
      </c>
      <c r="C270" s="5" t="s">
        <v>15</v>
      </c>
      <c r="D270" s="133" t="s">
        <v>96</v>
      </c>
      <c r="E270" s="56">
        <v>9200</v>
      </c>
      <c r="F270" s="127" t="s">
        <v>97</v>
      </c>
    </row>
    <row r="271" spans="1:6" ht="71.25">
      <c r="A271" s="127">
        <v>3</v>
      </c>
      <c r="B271" s="133" t="s">
        <v>37</v>
      </c>
      <c r="C271" s="5" t="s">
        <v>15</v>
      </c>
      <c r="D271" s="133" t="s">
        <v>96</v>
      </c>
      <c r="E271" s="56">
        <v>9200</v>
      </c>
      <c r="F271" s="127" t="s">
        <v>97</v>
      </c>
    </row>
    <row r="272" spans="1:6" ht="71.25">
      <c r="A272" s="127">
        <v>4</v>
      </c>
      <c r="B272" s="133" t="s">
        <v>173</v>
      </c>
      <c r="C272" s="5" t="s">
        <v>15</v>
      </c>
      <c r="D272" s="133" t="s">
        <v>96</v>
      </c>
      <c r="E272" s="56">
        <v>6900</v>
      </c>
      <c r="F272" s="127" t="s">
        <v>99</v>
      </c>
    </row>
    <row r="273" spans="1:6" ht="71.25">
      <c r="A273" s="127">
        <v>5</v>
      </c>
      <c r="B273" s="133" t="s">
        <v>489</v>
      </c>
      <c r="C273" s="5" t="s">
        <v>15</v>
      </c>
      <c r="D273" s="133" t="s">
        <v>96</v>
      </c>
      <c r="E273" s="56">
        <v>9200</v>
      </c>
      <c r="F273" s="127" t="s">
        <v>97</v>
      </c>
    </row>
    <row r="274" spans="1:6" ht="71.25">
      <c r="A274" s="127">
        <v>6</v>
      </c>
      <c r="B274" s="133" t="s">
        <v>179</v>
      </c>
      <c r="C274" s="5" t="s">
        <v>15</v>
      </c>
      <c r="D274" s="133" t="s">
        <v>96</v>
      </c>
      <c r="E274" s="56">
        <v>9200</v>
      </c>
      <c r="F274" s="127" t="s">
        <v>97</v>
      </c>
    </row>
    <row r="275" spans="1:6" ht="71.25">
      <c r="A275" s="127">
        <v>7</v>
      </c>
      <c r="B275" s="133" t="s">
        <v>442</v>
      </c>
      <c r="C275" s="5" t="s">
        <v>15</v>
      </c>
      <c r="D275" s="133" t="s">
        <v>96</v>
      </c>
      <c r="E275" s="56">
        <v>9200</v>
      </c>
      <c r="F275" s="127" t="s">
        <v>17</v>
      </c>
    </row>
    <row r="276" spans="1:6" ht="71.25">
      <c r="A276" s="127">
        <v>8</v>
      </c>
      <c r="B276" s="133" t="s">
        <v>449</v>
      </c>
      <c r="C276" s="5" t="s">
        <v>15</v>
      </c>
      <c r="D276" s="133" t="s">
        <v>96</v>
      </c>
      <c r="E276" s="56">
        <v>9200</v>
      </c>
      <c r="F276" s="127" t="s">
        <v>124</v>
      </c>
    </row>
    <row r="277" spans="1:6" ht="71.25">
      <c r="A277" s="127">
        <v>9</v>
      </c>
      <c r="B277" s="133" t="s">
        <v>490</v>
      </c>
      <c r="C277" s="5" t="s">
        <v>15</v>
      </c>
      <c r="D277" s="133" t="s">
        <v>96</v>
      </c>
      <c r="E277" s="56">
        <v>7600</v>
      </c>
      <c r="F277" s="127" t="s">
        <v>97</v>
      </c>
    </row>
    <row r="278" spans="1:6" ht="71.25">
      <c r="A278" s="127">
        <v>10</v>
      </c>
      <c r="B278" s="133" t="s">
        <v>461</v>
      </c>
      <c r="C278" s="5" t="s">
        <v>15</v>
      </c>
      <c r="D278" s="133" t="s">
        <v>96</v>
      </c>
      <c r="E278" s="56">
        <v>7600</v>
      </c>
      <c r="F278" s="127" t="s">
        <v>97</v>
      </c>
    </row>
    <row r="279" spans="1:6" ht="71.25">
      <c r="A279" s="127">
        <v>11</v>
      </c>
      <c r="B279" s="133" t="s">
        <v>454</v>
      </c>
      <c r="C279" s="5" t="s">
        <v>15</v>
      </c>
      <c r="D279" s="133" t="s">
        <v>96</v>
      </c>
      <c r="E279" s="56">
        <v>7600</v>
      </c>
      <c r="F279" s="127" t="s">
        <v>97</v>
      </c>
    </row>
    <row r="280" spans="1:6" ht="71.25">
      <c r="A280" s="127">
        <v>12</v>
      </c>
      <c r="B280" s="133" t="s">
        <v>271</v>
      </c>
      <c r="C280" s="5" t="s">
        <v>15</v>
      </c>
      <c r="D280" s="133" t="s">
        <v>96</v>
      </c>
      <c r="E280" s="56">
        <v>5700</v>
      </c>
      <c r="F280" s="127" t="s">
        <v>99</v>
      </c>
    </row>
    <row r="281" spans="1:6" ht="71.25">
      <c r="A281" s="127">
        <v>13</v>
      </c>
      <c r="B281" s="133" t="s">
        <v>452</v>
      </c>
      <c r="C281" s="5" t="s">
        <v>15</v>
      </c>
      <c r="D281" s="133" t="s">
        <v>96</v>
      </c>
      <c r="E281" s="56">
        <v>7600</v>
      </c>
      <c r="F281" s="127" t="s">
        <v>97</v>
      </c>
    </row>
    <row r="282" spans="1:6" ht="71.25">
      <c r="A282" s="127">
        <v>14</v>
      </c>
      <c r="B282" s="133" t="s">
        <v>459</v>
      </c>
      <c r="C282" s="5" t="s">
        <v>15</v>
      </c>
      <c r="D282" s="133" t="s">
        <v>96</v>
      </c>
      <c r="E282" s="56">
        <v>7600</v>
      </c>
      <c r="F282" s="127" t="s">
        <v>97</v>
      </c>
    </row>
    <row r="283" spans="1:6" ht="71.25">
      <c r="A283" s="127">
        <v>15</v>
      </c>
      <c r="B283" s="133" t="s">
        <v>60</v>
      </c>
      <c r="C283" s="5" t="s">
        <v>15</v>
      </c>
      <c r="D283" s="133" t="s">
        <v>96</v>
      </c>
      <c r="E283" s="56">
        <v>5700</v>
      </c>
      <c r="F283" s="127" t="s">
        <v>99</v>
      </c>
    </row>
    <row r="284" spans="1:6" ht="71.25">
      <c r="A284" s="127">
        <v>16</v>
      </c>
      <c r="B284" s="133" t="s">
        <v>491</v>
      </c>
      <c r="C284" s="5" t="s">
        <v>15</v>
      </c>
      <c r="D284" s="133" t="s">
        <v>96</v>
      </c>
      <c r="E284" s="56">
        <v>9200</v>
      </c>
      <c r="F284" s="127" t="s">
        <v>97</v>
      </c>
    </row>
    <row r="285" spans="1:6" ht="71.25">
      <c r="A285" s="127">
        <v>17</v>
      </c>
      <c r="B285" s="133" t="s">
        <v>35</v>
      </c>
      <c r="C285" s="5" t="s">
        <v>15</v>
      </c>
      <c r="D285" s="133" t="s">
        <v>96</v>
      </c>
      <c r="E285" s="78">
        <v>9200</v>
      </c>
      <c r="F285" s="127" t="s">
        <v>97</v>
      </c>
    </row>
    <row r="286" spans="1:6" ht="71.25">
      <c r="A286" s="127">
        <v>18</v>
      </c>
      <c r="B286" s="133" t="s">
        <v>400</v>
      </c>
      <c r="C286" s="5" t="s">
        <v>15</v>
      </c>
      <c r="D286" s="133" t="s">
        <v>96</v>
      </c>
      <c r="E286" s="56">
        <v>9200</v>
      </c>
      <c r="F286" s="127" t="s">
        <v>97</v>
      </c>
    </row>
    <row r="287" spans="1:6" ht="71.25">
      <c r="A287" s="127">
        <v>19</v>
      </c>
      <c r="B287" s="133" t="s">
        <v>467</v>
      </c>
      <c r="C287" s="5" t="s">
        <v>15</v>
      </c>
      <c r="D287" s="133" t="s">
        <v>96</v>
      </c>
      <c r="E287" s="56">
        <v>9200</v>
      </c>
      <c r="F287" s="127" t="s">
        <v>97</v>
      </c>
    </row>
    <row r="288" spans="1:6" ht="71.25">
      <c r="A288" s="127">
        <v>20</v>
      </c>
      <c r="B288" s="133" t="s">
        <v>492</v>
      </c>
      <c r="C288" s="5" t="s">
        <v>15</v>
      </c>
      <c r="D288" s="133" t="s">
        <v>96</v>
      </c>
      <c r="E288" s="56">
        <v>9200</v>
      </c>
      <c r="F288" s="127" t="s">
        <v>97</v>
      </c>
    </row>
    <row r="289" spans="1:6" ht="71.25">
      <c r="A289" s="127">
        <v>21</v>
      </c>
      <c r="B289" s="133" t="s">
        <v>165</v>
      </c>
      <c r="C289" s="5" t="s">
        <v>15</v>
      </c>
      <c r="D289" s="133" t="s">
        <v>96</v>
      </c>
      <c r="E289" s="56">
        <v>9200</v>
      </c>
      <c r="F289" s="127" t="s">
        <v>97</v>
      </c>
    </row>
    <row r="290" spans="1:6" ht="71.25">
      <c r="A290" s="127">
        <v>22</v>
      </c>
      <c r="B290" s="133" t="s">
        <v>51</v>
      </c>
      <c r="C290" s="5" t="s">
        <v>15</v>
      </c>
      <c r="D290" s="133" t="s">
        <v>96</v>
      </c>
      <c r="E290" s="56">
        <v>9200</v>
      </c>
      <c r="F290" s="127" t="s">
        <v>97</v>
      </c>
    </row>
    <row r="291" spans="1:6" ht="15">
      <c r="A291" s="127"/>
      <c r="B291" s="133"/>
      <c r="C291" s="5"/>
      <c r="D291" s="133"/>
      <c r="E291" s="56"/>
      <c r="F291" s="127"/>
    </row>
    <row r="292" spans="1:6" ht="15">
      <c r="A292" s="127"/>
      <c r="B292" s="133"/>
      <c r="C292" s="5"/>
      <c r="D292" s="133"/>
      <c r="E292" s="56"/>
      <c r="F292" s="127"/>
    </row>
    <row r="293" spans="1:6" ht="15">
      <c r="A293" s="127"/>
      <c r="B293" s="18"/>
      <c r="C293" s="3"/>
      <c r="D293" s="3"/>
      <c r="E293" s="60">
        <f>SUM(E269:E292)</f>
        <v>185100</v>
      </c>
      <c r="F293" s="127"/>
    </row>
    <row r="294" spans="1:6" ht="28.5">
      <c r="A294" s="127">
        <v>1</v>
      </c>
      <c r="B294" s="133" t="s">
        <v>98</v>
      </c>
      <c r="C294" s="5" t="s">
        <v>15</v>
      </c>
      <c r="D294" s="133" t="s">
        <v>441</v>
      </c>
      <c r="E294" s="56">
        <v>1920</v>
      </c>
      <c r="F294" s="39" t="s">
        <v>17</v>
      </c>
    </row>
    <row r="295" spans="1:6" ht="28.5">
      <c r="A295" s="127">
        <v>2</v>
      </c>
      <c r="B295" s="133" t="s">
        <v>67</v>
      </c>
      <c r="C295" s="5" t="s">
        <v>15</v>
      </c>
      <c r="D295" s="133" t="s">
        <v>441</v>
      </c>
      <c r="E295" s="36">
        <v>1920</v>
      </c>
      <c r="F295" s="39" t="s">
        <v>17</v>
      </c>
    </row>
    <row r="296" spans="1:6" ht="28.5">
      <c r="A296" s="127">
        <v>3</v>
      </c>
      <c r="B296" s="133" t="s">
        <v>272</v>
      </c>
      <c r="C296" s="5" t="s">
        <v>15</v>
      </c>
      <c r="D296" s="133" t="s">
        <v>441</v>
      </c>
      <c r="E296" s="56">
        <v>4320</v>
      </c>
      <c r="F296" s="39" t="s">
        <v>17</v>
      </c>
    </row>
    <row r="297" spans="1:6" ht="28.5">
      <c r="A297" s="127">
        <v>4</v>
      </c>
      <c r="B297" s="133" t="s">
        <v>332</v>
      </c>
      <c r="C297" s="5" t="s">
        <v>15</v>
      </c>
      <c r="D297" s="133" t="s">
        <v>441</v>
      </c>
      <c r="E297" s="56">
        <v>1920</v>
      </c>
      <c r="F297" s="39" t="s">
        <v>17</v>
      </c>
    </row>
    <row r="298" spans="1:6" ht="28.5">
      <c r="A298" s="127">
        <v>5</v>
      </c>
      <c r="B298" s="133" t="s">
        <v>89</v>
      </c>
      <c r="C298" s="5" t="s">
        <v>15</v>
      </c>
      <c r="D298" s="133" t="s">
        <v>441</v>
      </c>
      <c r="E298" s="56">
        <v>4320</v>
      </c>
      <c r="F298" s="39" t="s">
        <v>17</v>
      </c>
    </row>
    <row r="299" spans="1:6" ht="28.5">
      <c r="A299" s="127">
        <v>6</v>
      </c>
      <c r="B299" s="133" t="s">
        <v>34</v>
      </c>
      <c r="C299" s="5" t="s">
        <v>15</v>
      </c>
      <c r="D299" s="133" t="s">
        <v>441</v>
      </c>
      <c r="E299" s="56">
        <v>4320</v>
      </c>
      <c r="F299" s="39" t="s">
        <v>17</v>
      </c>
    </row>
    <row r="300" spans="1:6" ht="28.5">
      <c r="A300" s="127">
        <v>7</v>
      </c>
      <c r="B300" s="133" t="s">
        <v>179</v>
      </c>
      <c r="C300" s="5" t="s">
        <v>15</v>
      </c>
      <c r="D300" s="133" t="s">
        <v>441</v>
      </c>
      <c r="E300" s="56">
        <v>4320</v>
      </c>
      <c r="F300" s="39" t="s">
        <v>17</v>
      </c>
    </row>
    <row r="301" spans="1:6" ht="28.5">
      <c r="A301" s="127">
        <v>8</v>
      </c>
      <c r="B301" s="133" t="s">
        <v>492</v>
      </c>
      <c r="C301" s="5" t="s">
        <v>15</v>
      </c>
      <c r="D301" s="133" t="s">
        <v>441</v>
      </c>
      <c r="E301" s="56">
        <v>1920</v>
      </c>
      <c r="F301" s="39" t="s">
        <v>17</v>
      </c>
    </row>
    <row r="302" spans="1:6" ht="28.5">
      <c r="A302" s="127">
        <v>9</v>
      </c>
      <c r="B302" s="133" t="s">
        <v>461</v>
      </c>
      <c r="C302" s="5" t="s">
        <v>15</v>
      </c>
      <c r="D302" s="133" t="s">
        <v>441</v>
      </c>
      <c r="E302" s="56">
        <v>9984</v>
      </c>
      <c r="F302" s="39" t="s">
        <v>17</v>
      </c>
    </row>
    <row r="303" spans="1:6" ht="28.5">
      <c r="A303" s="127">
        <v>10</v>
      </c>
      <c r="B303" s="133" t="s">
        <v>468</v>
      </c>
      <c r="C303" s="5" t="s">
        <v>15</v>
      </c>
      <c r="D303" s="133" t="s">
        <v>441</v>
      </c>
      <c r="E303" s="56">
        <v>1920</v>
      </c>
      <c r="F303" s="39" t="s">
        <v>17</v>
      </c>
    </row>
    <row r="304" spans="1:6" ht="28.5">
      <c r="A304" s="127">
        <v>11</v>
      </c>
      <c r="B304" s="133" t="s">
        <v>462</v>
      </c>
      <c r="C304" s="5" t="s">
        <v>15</v>
      </c>
      <c r="D304" s="133" t="s">
        <v>441</v>
      </c>
      <c r="E304" s="56">
        <v>1920</v>
      </c>
      <c r="F304" s="39" t="s">
        <v>17</v>
      </c>
    </row>
    <row r="305" spans="1:6" ht="28.5">
      <c r="A305" s="127">
        <v>12</v>
      </c>
      <c r="B305" s="133" t="s">
        <v>447</v>
      </c>
      <c r="C305" s="5" t="s">
        <v>15</v>
      </c>
      <c r="D305" s="133" t="s">
        <v>441</v>
      </c>
      <c r="E305" s="56">
        <v>4320</v>
      </c>
      <c r="F305" s="39" t="s">
        <v>17</v>
      </c>
    </row>
    <row r="306" spans="1:6" ht="28.5">
      <c r="A306" s="127">
        <v>13</v>
      </c>
      <c r="B306" s="133" t="s">
        <v>493</v>
      </c>
      <c r="C306" s="5" t="s">
        <v>15</v>
      </c>
      <c r="D306" s="133" t="s">
        <v>441</v>
      </c>
      <c r="E306" s="56">
        <v>1920</v>
      </c>
      <c r="F306" s="39" t="s">
        <v>17</v>
      </c>
    </row>
    <row r="307" spans="1:6" ht="28.5">
      <c r="A307" s="127">
        <v>14</v>
      </c>
      <c r="B307" s="133" t="s">
        <v>58</v>
      </c>
      <c r="C307" s="5" t="s">
        <v>15</v>
      </c>
      <c r="D307" s="133" t="s">
        <v>441</v>
      </c>
      <c r="E307" s="56">
        <v>1920</v>
      </c>
      <c r="F307" s="39" t="s">
        <v>17</v>
      </c>
    </row>
    <row r="308" spans="1:6" ht="28.5">
      <c r="A308" s="127">
        <v>15</v>
      </c>
      <c r="B308" s="133" t="s">
        <v>494</v>
      </c>
      <c r="C308" s="5" t="s">
        <v>15</v>
      </c>
      <c r="D308" s="133" t="s">
        <v>441</v>
      </c>
      <c r="E308" s="56">
        <v>6336</v>
      </c>
      <c r="F308" s="39" t="s">
        <v>17</v>
      </c>
    </row>
    <row r="309" spans="1:6" ht="28.5">
      <c r="A309" s="127">
        <v>16</v>
      </c>
      <c r="B309" s="133" t="s">
        <v>256</v>
      </c>
      <c r="C309" s="5" t="s">
        <v>15</v>
      </c>
      <c r="D309" s="133" t="s">
        <v>441</v>
      </c>
      <c r="E309" s="56">
        <v>4320</v>
      </c>
      <c r="F309" s="39" t="s">
        <v>17</v>
      </c>
    </row>
    <row r="310" spans="1:6" ht="28.5">
      <c r="A310" s="127">
        <v>17</v>
      </c>
      <c r="B310" s="133" t="s">
        <v>107</v>
      </c>
      <c r="C310" s="5" t="s">
        <v>15</v>
      </c>
      <c r="D310" s="133" t="s">
        <v>441</v>
      </c>
      <c r="E310" s="56">
        <v>4224</v>
      </c>
      <c r="F310" s="39" t="s">
        <v>17</v>
      </c>
    </row>
    <row r="311" spans="1:6" ht="28.5">
      <c r="A311" s="127">
        <v>18</v>
      </c>
      <c r="B311" s="133" t="s">
        <v>495</v>
      </c>
      <c r="C311" s="5" t="s">
        <v>15</v>
      </c>
      <c r="D311" s="133" t="s">
        <v>441</v>
      </c>
      <c r="E311" s="56">
        <v>1920</v>
      </c>
      <c r="F311" s="39" t="s">
        <v>17</v>
      </c>
    </row>
    <row r="312" spans="1:6" ht="28.5">
      <c r="A312" s="127">
        <v>19</v>
      </c>
      <c r="B312" s="133" t="s">
        <v>65</v>
      </c>
      <c r="C312" s="5" t="s">
        <v>15</v>
      </c>
      <c r="D312" s="133" t="s">
        <v>441</v>
      </c>
      <c r="E312" s="56">
        <v>1920</v>
      </c>
      <c r="F312" s="39" t="s">
        <v>17</v>
      </c>
    </row>
    <row r="313" spans="1:6" ht="28.5">
      <c r="A313" s="127">
        <v>20</v>
      </c>
      <c r="B313" s="133" t="s">
        <v>421</v>
      </c>
      <c r="C313" s="5" t="s">
        <v>15</v>
      </c>
      <c r="D313" s="133" t="s">
        <v>441</v>
      </c>
      <c r="E313" s="56">
        <v>1920</v>
      </c>
      <c r="F313" s="39" t="s">
        <v>17</v>
      </c>
    </row>
    <row r="314" spans="1:6" ht="28.5">
      <c r="A314" s="127">
        <v>21</v>
      </c>
      <c r="B314" s="133" t="s">
        <v>457</v>
      </c>
      <c r="C314" s="5" t="s">
        <v>15</v>
      </c>
      <c r="D314" s="133" t="s">
        <v>441</v>
      </c>
      <c r="E314" s="56">
        <v>1920</v>
      </c>
      <c r="F314" s="39" t="s">
        <v>17</v>
      </c>
    </row>
    <row r="315" spans="1:6" ht="28.5">
      <c r="A315" s="127">
        <v>22</v>
      </c>
      <c r="B315" s="133" t="s">
        <v>399</v>
      </c>
      <c r="C315" s="5" t="s">
        <v>15</v>
      </c>
      <c r="D315" s="133" t="s">
        <v>441</v>
      </c>
      <c r="E315" s="56">
        <v>1920</v>
      </c>
      <c r="F315" s="39" t="s">
        <v>17</v>
      </c>
    </row>
    <row r="316" spans="1:6" ht="28.5">
      <c r="A316" s="127">
        <v>23</v>
      </c>
      <c r="B316" s="133" t="s">
        <v>122</v>
      </c>
      <c r="C316" s="5" t="s">
        <v>15</v>
      </c>
      <c r="D316" s="133" t="s">
        <v>441</v>
      </c>
      <c r="E316" s="56">
        <v>4262.4</v>
      </c>
      <c r="F316" s="39" t="s">
        <v>17</v>
      </c>
    </row>
    <row r="317" spans="1:6" ht="28.5">
      <c r="A317" s="127">
        <v>24</v>
      </c>
      <c r="B317" s="133" t="s">
        <v>187</v>
      </c>
      <c r="C317" s="5" t="s">
        <v>15</v>
      </c>
      <c r="D317" s="133" t="s">
        <v>441</v>
      </c>
      <c r="E317" s="56">
        <v>1920</v>
      </c>
      <c r="F317" s="39" t="s">
        <v>17</v>
      </c>
    </row>
    <row r="318" spans="1:6" ht="28.5">
      <c r="A318" s="127">
        <v>25</v>
      </c>
      <c r="B318" s="133" t="s">
        <v>256</v>
      </c>
      <c r="C318" s="5" t="s">
        <v>15</v>
      </c>
      <c r="D318" s="133" t="s">
        <v>441</v>
      </c>
      <c r="E318" s="56">
        <v>4320</v>
      </c>
      <c r="F318" s="39" t="s">
        <v>17</v>
      </c>
    </row>
    <row r="319" spans="1:6" ht="28.5">
      <c r="A319" s="127">
        <v>26</v>
      </c>
      <c r="B319" s="133" t="s">
        <v>51</v>
      </c>
      <c r="C319" s="5" t="s">
        <v>15</v>
      </c>
      <c r="D319" s="133" t="s">
        <v>441</v>
      </c>
      <c r="E319" s="56">
        <v>1920</v>
      </c>
      <c r="F319" s="39" t="s">
        <v>17</v>
      </c>
    </row>
    <row r="320" spans="1:6" ht="28.5">
      <c r="A320" s="127">
        <v>27</v>
      </c>
      <c r="B320" s="133" t="s">
        <v>459</v>
      </c>
      <c r="C320" s="5" t="s">
        <v>15</v>
      </c>
      <c r="D320" s="133" t="s">
        <v>441</v>
      </c>
      <c r="E320" s="56">
        <v>6720</v>
      </c>
      <c r="F320" s="39" t="s">
        <v>17</v>
      </c>
    </row>
    <row r="321" spans="1:6" ht="28.5">
      <c r="A321" s="127">
        <v>28</v>
      </c>
      <c r="B321" s="133" t="s">
        <v>28</v>
      </c>
      <c r="C321" s="5" t="s">
        <v>15</v>
      </c>
      <c r="D321" s="133" t="s">
        <v>441</v>
      </c>
      <c r="E321" s="56">
        <v>4320</v>
      </c>
      <c r="F321" s="39" t="s">
        <v>17</v>
      </c>
    </row>
    <row r="322" spans="1:6" ht="28.5">
      <c r="A322" s="127">
        <v>29</v>
      </c>
      <c r="B322" s="133" t="s">
        <v>37</v>
      </c>
      <c r="C322" s="5" t="s">
        <v>15</v>
      </c>
      <c r="D322" s="133" t="s">
        <v>441</v>
      </c>
      <c r="E322" s="56">
        <v>4224</v>
      </c>
      <c r="F322" s="39" t="s">
        <v>17</v>
      </c>
    </row>
    <row r="323" spans="1:6" ht="28.5">
      <c r="A323" s="127">
        <v>30</v>
      </c>
      <c r="B323" s="133" t="s">
        <v>105</v>
      </c>
      <c r="C323" s="5" t="s">
        <v>15</v>
      </c>
      <c r="D323" s="133" t="s">
        <v>441</v>
      </c>
      <c r="E323" s="56">
        <v>4320</v>
      </c>
      <c r="F323" s="39" t="s">
        <v>17</v>
      </c>
    </row>
    <row r="324" spans="1:6" ht="28.5">
      <c r="A324" s="127">
        <v>31</v>
      </c>
      <c r="B324" s="133" t="s">
        <v>160</v>
      </c>
      <c r="C324" s="5" t="s">
        <v>15</v>
      </c>
      <c r="D324" s="133" t="s">
        <v>441</v>
      </c>
      <c r="E324" s="56">
        <v>1920</v>
      </c>
      <c r="F324" s="39" t="s">
        <v>17</v>
      </c>
    </row>
    <row r="325" spans="1:6" ht="15">
      <c r="A325" s="127"/>
      <c r="B325" s="133"/>
      <c r="C325" s="3"/>
      <c r="D325" s="3"/>
      <c r="E325" s="56"/>
      <c r="F325" s="127"/>
    </row>
    <row r="326" spans="1:6" ht="15">
      <c r="A326" s="127"/>
      <c r="B326" s="55"/>
      <c r="C326" s="3"/>
      <c r="D326" s="3"/>
      <c r="E326" s="60">
        <f>SUM(E294:E325)</f>
        <v>105350.4</v>
      </c>
      <c r="F326" s="127"/>
    </row>
    <row r="327" spans="1:6" ht="57">
      <c r="A327" s="127">
        <v>1</v>
      </c>
      <c r="B327" s="133" t="s">
        <v>153</v>
      </c>
      <c r="C327" s="5" t="s">
        <v>15</v>
      </c>
      <c r="D327" s="133" t="s">
        <v>496</v>
      </c>
      <c r="E327" s="56">
        <v>6600</v>
      </c>
      <c r="F327" s="127" t="s">
        <v>99</v>
      </c>
    </row>
    <row r="328" spans="1:6" ht="57">
      <c r="A328" s="127">
        <v>2</v>
      </c>
      <c r="B328" s="133" t="s">
        <v>169</v>
      </c>
      <c r="C328" s="5" t="s">
        <v>15</v>
      </c>
      <c r="D328" s="133" t="s">
        <v>496</v>
      </c>
      <c r="E328" s="56">
        <v>6600</v>
      </c>
      <c r="F328" s="127" t="s">
        <v>99</v>
      </c>
    </row>
    <row r="329" spans="1:6" ht="57">
      <c r="A329" s="127">
        <v>3</v>
      </c>
      <c r="B329" s="133" t="s">
        <v>34</v>
      </c>
      <c r="C329" s="5" t="s">
        <v>15</v>
      </c>
      <c r="D329" s="133" t="s">
        <v>496</v>
      </c>
      <c r="E329" s="56">
        <v>6600</v>
      </c>
      <c r="F329" s="127" t="s">
        <v>99</v>
      </c>
    </row>
    <row r="330" spans="1:6" ht="57">
      <c r="A330" s="127">
        <v>4</v>
      </c>
      <c r="B330" s="133" t="s">
        <v>256</v>
      </c>
      <c r="C330" s="5" t="s">
        <v>15</v>
      </c>
      <c r="D330" s="133" t="s">
        <v>496</v>
      </c>
      <c r="E330" s="56">
        <v>7700</v>
      </c>
      <c r="F330" s="127" t="s">
        <v>497</v>
      </c>
    </row>
    <row r="331" spans="1:6" ht="15">
      <c r="A331" s="127"/>
      <c r="B331" s="77"/>
      <c r="C331" s="3"/>
      <c r="D331" s="3"/>
      <c r="E331" s="60"/>
      <c r="F331" s="127"/>
    </row>
    <row r="332" spans="1:6" ht="15">
      <c r="A332" s="127"/>
      <c r="B332" s="77"/>
      <c r="C332" s="3"/>
      <c r="D332" s="3"/>
      <c r="E332" s="60">
        <f>SUM(E327:E331)</f>
        <v>27500</v>
      </c>
      <c r="F332" s="127"/>
    </row>
    <row r="333" spans="1:6" ht="42.75">
      <c r="A333" s="127">
        <v>1</v>
      </c>
      <c r="B333" s="133" t="s">
        <v>67</v>
      </c>
      <c r="C333" s="5" t="s">
        <v>15</v>
      </c>
      <c r="D333" s="133" t="s">
        <v>498</v>
      </c>
      <c r="E333" s="56">
        <v>3000</v>
      </c>
      <c r="F333" s="127" t="s">
        <v>17</v>
      </c>
    </row>
    <row r="334" spans="1:6" ht="15">
      <c r="A334" s="127"/>
      <c r="B334" s="77"/>
      <c r="C334" s="3"/>
      <c r="D334" s="3"/>
      <c r="E334" s="60"/>
      <c r="F334" s="127"/>
    </row>
    <row r="335" spans="1:6" ht="15">
      <c r="A335" s="127"/>
      <c r="B335" s="18"/>
      <c r="C335" s="3"/>
      <c r="D335" s="3"/>
      <c r="E335" s="60">
        <f>SUM(E333:E334)</f>
        <v>3000</v>
      </c>
      <c r="F335" s="127"/>
    </row>
    <row r="336" spans="1:6" ht="57">
      <c r="A336" s="127">
        <v>1</v>
      </c>
      <c r="B336" s="133" t="s">
        <v>448</v>
      </c>
      <c r="C336" s="5" t="s">
        <v>15</v>
      </c>
      <c r="D336" s="133" t="s">
        <v>23</v>
      </c>
      <c r="E336" s="56">
        <v>18000</v>
      </c>
      <c r="F336" s="127" t="s">
        <v>29</v>
      </c>
    </row>
    <row r="337" spans="1:6" ht="57">
      <c r="A337" s="127">
        <v>2</v>
      </c>
      <c r="B337" s="133" t="s">
        <v>491</v>
      </c>
      <c r="C337" s="5" t="s">
        <v>15</v>
      </c>
      <c r="D337" s="133" t="s">
        <v>23</v>
      </c>
      <c r="E337" s="56">
        <v>39000</v>
      </c>
      <c r="F337" s="127" t="s">
        <v>203</v>
      </c>
    </row>
    <row r="338" spans="1:6" ht="57">
      <c r="A338" s="127">
        <v>3</v>
      </c>
      <c r="B338" s="133" t="s">
        <v>273</v>
      </c>
      <c r="C338" s="5" t="s">
        <v>15</v>
      </c>
      <c r="D338" s="133" t="s">
        <v>23</v>
      </c>
      <c r="E338" s="56">
        <v>48000</v>
      </c>
      <c r="F338" s="127" t="s">
        <v>203</v>
      </c>
    </row>
    <row r="339" spans="1:6" ht="57">
      <c r="A339" s="127">
        <v>4</v>
      </c>
      <c r="B339" s="133" t="s">
        <v>499</v>
      </c>
      <c r="C339" s="5" t="s">
        <v>15</v>
      </c>
      <c r="D339" s="133" t="s">
        <v>23</v>
      </c>
      <c r="E339" s="56">
        <v>35000</v>
      </c>
      <c r="F339" s="127" t="s">
        <v>166</v>
      </c>
    </row>
    <row r="340" spans="1:6" ht="57">
      <c r="A340" s="127">
        <v>5</v>
      </c>
      <c r="B340" s="133" t="s">
        <v>449</v>
      </c>
      <c r="C340" s="5" t="s">
        <v>15</v>
      </c>
      <c r="D340" s="133" t="s">
        <v>23</v>
      </c>
      <c r="E340" s="56">
        <v>40000</v>
      </c>
      <c r="F340" s="127" t="s">
        <v>31</v>
      </c>
    </row>
    <row r="341" spans="1:6" ht="57">
      <c r="A341" s="127">
        <v>6</v>
      </c>
      <c r="B341" s="133" t="s">
        <v>454</v>
      </c>
      <c r="C341" s="5" t="s">
        <v>15</v>
      </c>
      <c r="D341" s="133" t="s">
        <v>23</v>
      </c>
      <c r="E341" s="56">
        <v>19000</v>
      </c>
      <c r="F341" s="127" t="s">
        <v>17</v>
      </c>
    </row>
    <row r="342" spans="1:6" ht="15">
      <c r="A342" s="127"/>
      <c r="B342" s="133"/>
      <c r="C342" s="5"/>
      <c r="D342" s="133"/>
      <c r="E342" s="56"/>
      <c r="F342" s="127"/>
    </row>
    <row r="343" spans="1:6" ht="15">
      <c r="A343" s="127"/>
      <c r="B343" s="37"/>
      <c r="C343" s="3"/>
      <c r="D343" s="3"/>
      <c r="E343" s="60">
        <f>SUM(E336:E342)</f>
        <v>199000</v>
      </c>
      <c r="F343" s="127"/>
    </row>
    <row r="344" spans="1:6" ht="28.5">
      <c r="A344" s="127">
        <v>1</v>
      </c>
      <c r="B344" s="133" t="s">
        <v>443</v>
      </c>
      <c r="C344" s="5" t="s">
        <v>15</v>
      </c>
      <c r="D344" s="133" t="s">
        <v>154</v>
      </c>
      <c r="E344" s="56">
        <v>15000</v>
      </c>
      <c r="F344" s="127" t="s">
        <v>17</v>
      </c>
    </row>
    <row r="345" spans="1:6" ht="28.5">
      <c r="A345" s="127">
        <v>2</v>
      </c>
      <c r="B345" s="133" t="s">
        <v>169</v>
      </c>
      <c r="C345" s="5" t="s">
        <v>15</v>
      </c>
      <c r="D345" s="133" t="s">
        <v>154</v>
      </c>
      <c r="E345" s="56">
        <v>39962</v>
      </c>
      <c r="F345" s="127" t="s">
        <v>17</v>
      </c>
    </row>
    <row r="346" spans="1:6" ht="15">
      <c r="A346" s="127"/>
      <c r="B346" s="37"/>
      <c r="C346" s="3"/>
      <c r="D346" s="3"/>
      <c r="E346" s="60"/>
      <c r="F346" s="127"/>
    </row>
    <row r="347" spans="1:6" ht="15">
      <c r="A347" s="127"/>
      <c r="B347" s="37"/>
      <c r="C347" s="3"/>
      <c r="D347" s="3"/>
      <c r="E347" s="60">
        <f>SUM(E344:E346)</f>
        <v>54962</v>
      </c>
      <c r="F347" s="127"/>
    </row>
    <row r="348" spans="1:6" ht="15">
      <c r="A348" s="127"/>
      <c r="B348" s="37"/>
      <c r="C348" s="3"/>
      <c r="D348" s="3"/>
      <c r="E348" s="60"/>
      <c r="F348" s="127"/>
    </row>
    <row r="349" spans="1:6" ht="30">
      <c r="A349" s="39"/>
      <c r="B349" s="37" t="s">
        <v>471</v>
      </c>
      <c r="C349" s="34"/>
      <c r="D349" s="133"/>
      <c r="E349" s="38">
        <f>E234+E244+E248+E252+E256+E260+E263+E268+E293+E326+E332+E335+E343+E347</f>
        <v>864464.06</v>
      </c>
      <c r="F349" s="39"/>
    </row>
    <row r="350" spans="1:6" ht="15" customHeight="1">
      <c r="A350" s="40"/>
      <c r="B350" s="132"/>
      <c r="C350" s="40"/>
      <c r="D350" s="41"/>
      <c r="E350" s="42"/>
      <c r="F350" s="40"/>
    </row>
    <row r="351" spans="1:6" ht="15">
      <c r="A351" s="40"/>
      <c r="B351" s="132"/>
      <c r="C351" s="40"/>
      <c r="D351" s="41"/>
      <c r="E351" s="42"/>
      <c r="F351" s="40"/>
    </row>
    <row r="352" spans="1:6" ht="15">
      <c r="A352" s="84"/>
      <c r="B352" s="84"/>
      <c r="C352" s="85"/>
      <c r="D352" s="85" t="s">
        <v>418</v>
      </c>
      <c r="E352" s="84"/>
      <c r="F352" s="84"/>
    </row>
    <row r="353" spans="1:6" ht="15" customHeight="1">
      <c r="A353" s="193" t="s">
        <v>500</v>
      </c>
      <c r="B353" s="193"/>
      <c r="C353" s="193"/>
      <c r="D353" s="193"/>
      <c r="E353" s="193"/>
      <c r="F353" s="193"/>
    </row>
    <row r="354" spans="1:6" ht="15">
      <c r="A354" s="194"/>
      <c r="B354" s="194"/>
      <c r="C354" s="194"/>
      <c r="D354" s="194"/>
      <c r="E354" s="194"/>
      <c r="F354" s="194"/>
    </row>
    <row r="355" spans="1:6" ht="15">
      <c r="A355" s="86" t="s">
        <v>3</v>
      </c>
      <c r="B355" s="87"/>
      <c r="C355" s="86" t="s">
        <v>4</v>
      </c>
      <c r="D355" s="195" t="s">
        <v>5</v>
      </c>
      <c r="E355" s="87" t="s">
        <v>6</v>
      </c>
      <c r="F355" s="87" t="s">
        <v>7</v>
      </c>
    </row>
    <row r="356" spans="1:6" ht="15">
      <c r="A356" s="88" t="s">
        <v>8</v>
      </c>
      <c r="B356" s="89" t="s">
        <v>9</v>
      </c>
      <c r="C356" s="89" t="s">
        <v>10</v>
      </c>
      <c r="D356" s="196"/>
      <c r="E356" s="90" t="s">
        <v>11</v>
      </c>
      <c r="F356" s="89" t="s">
        <v>12</v>
      </c>
    </row>
    <row r="357" spans="1:6" ht="15">
      <c r="A357" s="91"/>
      <c r="B357" s="91"/>
      <c r="C357" s="91"/>
      <c r="D357" s="197"/>
      <c r="E357" s="92" t="s">
        <v>13</v>
      </c>
      <c r="F357" s="90"/>
    </row>
    <row r="358" spans="1:6" ht="71.25">
      <c r="A358" s="50">
        <v>1</v>
      </c>
      <c r="B358" s="129" t="s">
        <v>442</v>
      </c>
      <c r="C358" s="51" t="s">
        <v>15</v>
      </c>
      <c r="D358" s="128" t="s">
        <v>168</v>
      </c>
      <c r="E358" s="56">
        <v>9200</v>
      </c>
      <c r="F358" s="3" t="s">
        <v>97</v>
      </c>
    </row>
    <row r="359" spans="1:6" ht="71.25">
      <c r="A359" s="50">
        <v>2</v>
      </c>
      <c r="B359" s="129" t="s">
        <v>32</v>
      </c>
      <c r="C359" s="51" t="s">
        <v>15</v>
      </c>
      <c r="D359" s="128" t="s">
        <v>168</v>
      </c>
      <c r="E359" s="56">
        <v>9200</v>
      </c>
      <c r="F359" s="82" t="s">
        <v>97</v>
      </c>
    </row>
    <row r="360" spans="1:6" ht="71.25">
      <c r="A360" s="50">
        <v>3</v>
      </c>
      <c r="B360" s="129" t="s">
        <v>501</v>
      </c>
      <c r="C360" s="51" t="s">
        <v>15</v>
      </c>
      <c r="D360" s="128" t="s">
        <v>168</v>
      </c>
      <c r="E360" s="56">
        <v>6900</v>
      </c>
      <c r="F360" s="82" t="s">
        <v>99</v>
      </c>
    </row>
    <row r="361" spans="1:6" ht="71.25">
      <c r="A361" s="50">
        <v>4</v>
      </c>
      <c r="B361" s="129" t="s">
        <v>502</v>
      </c>
      <c r="C361" s="51" t="s">
        <v>15</v>
      </c>
      <c r="D361" s="128" t="s">
        <v>168</v>
      </c>
      <c r="E361" s="56">
        <v>6900</v>
      </c>
      <c r="F361" s="82" t="s">
        <v>99</v>
      </c>
    </row>
    <row r="362" spans="1:6" ht="71.25">
      <c r="A362" s="50">
        <v>5</v>
      </c>
      <c r="B362" s="129" t="s">
        <v>503</v>
      </c>
      <c r="C362" s="51" t="s">
        <v>15</v>
      </c>
      <c r="D362" s="128" t="s">
        <v>168</v>
      </c>
      <c r="E362" s="56">
        <v>9200</v>
      </c>
      <c r="F362" s="82" t="s">
        <v>97</v>
      </c>
    </row>
    <row r="363" spans="1:6" ht="71.25">
      <c r="A363" s="50">
        <v>6</v>
      </c>
      <c r="B363" s="129" t="s">
        <v>51</v>
      </c>
      <c r="C363" s="51" t="s">
        <v>15</v>
      </c>
      <c r="D363" s="128" t="s">
        <v>168</v>
      </c>
      <c r="E363" s="56">
        <v>9200</v>
      </c>
      <c r="F363" s="82" t="s">
        <v>97</v>
      </c>
    </row>
    <row r="364" spans="1:6" ht="71.25">
      <c r="A364" s="50">
        <v>7</v>
      </c>
      <c r="B364" s="129" t="s">
        <v>332</v>
      </c>
      <c r="C364" s="51" t="s">
        <v>15</v>
      </c>
      <c r="D364" s="128" t="s">
        <v>168</v>
      </c>
      <c r="E364" s="56">
        <v>6900</v>
      </c>
      <c r="F364" s="82" t="s">
        <v>99</v>
      </c>
    </row>
    <row r="365" spans="1:6" ht="71.25">
      <c r="A365" s="50">
        <v>8</v>
      </c>
      <c r="B365" s="129" t="s">
        <v>58</v>
      </c>
      <c r="C365" s="51" t="s">
        <v>15</v>
      </c>
      <c r="D365" s="128" t="s">
        <v>168</v>
      </c>
      <c r="E365" s="56">
        <v>6900</v>
      </c>
      <c r="F365" s="82" t="s">
        <v>99</v>
      </c>
    </row>
    <row r="366" spans="1:6" ht="71.25">
      <c r="A366" s="50">
        <v>9</v>
      </c>
      <c r="B366" s="129" t="s">
        <v>464</v>
      </c>
      <c r="C366" s="51" t="s">
        <v>15</v>
      </c>
      <c r="D366" s="128" t="s">
        <v>168</v>
      </c>
      <c r="E366" s="56">
        <v>6900</v>
      </c>
      <c r="F366" s="82" t="s">
        <v>99</v>
      </c>
    </row>
    <row r="367" spans="1:6" ht="71.25">
      <c r="A367" s="50">
        <v>10</v>
      </c>
      <c r="B367" s="129" t="s">
        <v>331</v>
      </c>
      <c r="C367" s="51" t="s">
        <v>15</v>
      </c>
      <c r="D367" s="128" t="s">
        <v>168</v>
      </c>
      <c r="E367" s="56">
        <v>9200</v>
      </c>
      <c r="F367" s="82" t="s">
        <v>97</v>
      </c>
    </row>
    <row r="368" spans="1:6" ht="71.25">
      <c r="A368" s="50">
        <v>11</v>
      </c>
      <c r="B368" s="129" t="s">
        <v>491</v>
      </c>
      <c r="C368" s="51" t="s">
        <v>15</v>
      </c>
      <c r="D368" s="128" t="s">
        <v>168</v>
      </c>
      <c r="E368" s="56">
        <v>9200</v>
      </c>
      <c r="F368" s="82" t="s">
        <v>97</v>
      </c>
    </row>
    <row r="369" spans="1:6" ht="71.25">
      <c r="A369" s="50">
        <v>12</v>
      </c>
      <c r="B369" s="129" t="s">
        <v>60</v>
      </c>
      <c r="C369" s="51" t="s">
        <v>15</v>
      </c>
      <c r="D369" s="128" t="s">
        <v>168</v>
      </c>
      <c r="E369" s="56">
        <v>6900</v>
      </c>
      <c r="F369" s="82" t="s">
        <v>99</v>
      </c>
    </row>
    <row r="370" spans="1:6" ht="71.25">
      <c r="A370" s="50">
        <v>13</v>
      </c>
      <c r="B370" s="129" t="s">
        <v>422</v>
      </c>
      <c r="C370" s="51" t="s">
        <v>15</v>
      </c>
      <c r="D370" s="128" t="s">
        <v>168</v>
      </c>
      <c r="E370" s="56">
        <v>9200</v>
      </c>
      <c r="F370" s="82" t="s">
        <v>97</v>
      </c>
    </row>
    <row r="371" spans="1:6" ht="71.25">
      <c r="A371" s="50">
        <v>14</v>
      </c>
      <c r="B371" s="129" t="s">
        <v>145</v>
      </c>
      <c r="C371" s="51" t="s">
        <v>15</v>
      </c>
      <c r="D371" s="128" t="s">
        <v>168</v>
      </c>
      <c r="E371" s="56">
        <v>6900</v>
      </c>
      <c r="F371" s="127" t="s">
        <v>99</v>
      </c>
    </row>
    <row r="372" spans="1:6" ht="71.25">
      <c r="A372" s="50">
        <v>15</v>
      </c>
      <c r="B372" s="129" t="s">
        <v>439</v>
      </c>
      <c r="C372" s="51" t="s">
        <v>15</v>
      </c>
      <c r="D372" s="128" t="s">
        <v>168</v>
      </c>
      <c r="E372" s="56">
        <v>6900</v>
      </c>
      <c r="F372" s="3" t="s">
        <v>99</v>
      </c>
    </row>
    <row r="373" spans="1:6" ht="15">
      <c r="A373" s="50"/>
      <c r="B373" s="131"/>
      <c r="C373" s="34"/>
      <c r="D373" s="129"/>
      <c r="E373" s="93"/>
      <c r="F373" s="34"/>
    </row>
    <row r="374" spans="1:6" ht="15">
      <c r="A374" s="50"/>
      <c r="B374" s="59"/>
      <c r="C374" s="49"/>
      <c r="D374" s="49"/>
      <c r="E374" s="94">
        <f>SUM(E358:E373)</f>
        <v>119600</v>
      </c>
      <c r="F374" s="49"/>
    </row>
    <row r="375" spans="1:6" ht="28.5">
      <c r="A375" s="50">
        <v>1</v>
      </c>
      <c r="B375" s="131" t="s">
        <v>241</v>
      </c>
      <c r="C375" s="34" t="s">
        <v>15</v>
      </c>
      <c r="D375" s="129" t="s">
        <v>504</v>
      </c>
      <c r="E375" s="93">
        <v>1500</v>
      </c>
      <c r="F375" s="49" t="s">
        <v>72</v>
      </c>
    </row>
    <row r="376" spans="1:6" ht="15">
      <c r="A376" s="50"/>
      <c r="B376" s="131"/>
      <c r="C376" s="34"/>
      <c r="D376" s="129"/>
      <c r="E376" s="94"/>
      <c r="F376" s="49"/>
    </row>
    <row r="377" spans="1:6" ht="15">
      <c r="A377" s="50"/>
      <c r="B377" s="81"/>
      <c r="C377" s="49"/>
      <c r="D377" s="49"/>
      <c r="E377" s="94">
        <f>SUM(E375:E376)</f>
        <v>1500</v>
      </c>
      <c r="F377" s="49"/>
    </row>
    <row r="378" spans="1:6" ht="67.5">
      <c r="A378" s="127">
        <v>1</v>
      </c>
      <c r="B378" s="129" t="s">
        <v>161</v>
      </c>
      <c r="C378" s="51" t="s">
        <v>15</v>
      </c>
      <c r="D378" s="79" t="s">
        <v>505</v>
      </c>
      <c r="E378" s="45">
        <v>25000</v>
      </c>
      <c r="F378" s="127" t="s">
        <v>17</v>
      </c>
    </row>
    <row r="379" spans="1:6" ht="15">
      <c r="A379" s="50"/>
      <c r="B379" s="6"/>
      <c r="C379" s="49"/>
      <c r="D379" s="49"/>
      <c r="E379" s="94"/>
      <c r="F379" s="49"/>
    </row>
    <row r="380" spans="1:6" ht="15">
      <c r="A380" s="50"/>
      <c r="B380" s="6"/>
      <c r="C380" s="49"/>
      <c r="D380" s="49"/>
      <c r="E380" s="94">
        <f>SUM(E378:E379)</f>
        <v>25000</v>
      </c>
      <c r="F380" s="49"/>
    </row>
    <row r="381" spans="1:6" ht="28.5">
      <c r="A381" s="50">
        <v>1</v>
      </c>
      <c r="B381" s="129" t="s">
        <v>422</v>
      </c>
      <c r="C381" s="34" t="s">
        <v>15</v>
      </c>
      <c r="D381" s="134" t="s">
        <v>506</v>
      </c>
      <c r="E381" s="93">
        <v>1308.96</v>
      </c>
      <c r="F381" s="49" t="s">
        <v>17</v>
      </c>
    </row>
    <row r="382" spans="1:6" ht="28.5">
      <c r="A382" s="50">
        <v>2</v>
      </c>
      <c r="B382" s="129" t="s">
        <v>426</v>
      </c>
      <c r="C382" s="34" t="s">
        <v>15</v>
      </c>
      <c r="D382" s="134" t="s">
        <v>507</v>
      </c>
      <c r="E382" s="93">
        <v>1308.96</v>
      </c>
      <c r="F382" s="49" t="s">
        <v>17</v>
      </c>
    </row>
    <row r="383" spans="1:6" ht="15">
      <c r="A383" s="50"/>
      <c r="B383" s="129"/>
      <c r="C383" s="34"/>
      <c r="D383" s="134"/>
      <c r="E383" s="94"/>
      <c r="F383" s="49"/>
    </row>
    <row r="384" spans="1:6" ht="15">
      <c r="A384" s="50"/>
      <c r="B384" s="6"/>
      <c r="C384" s="49"/>
      <c r="D384" s="49"/>
      <c r="E384" s="94">
        <f>SUM(E381:E383)</f>
        <v>2617.92</v>
      </c>
      <c r="F384" s="49"/>
    </row>
    <row r="385" spans="1:6" ht="40.5">
      <c r="A385" s="50">
        <v>1</v>
      </c>
      <c r="B385" s="129" t="s">
        <v>508</v>
      </c>
      <c r="C385" s="34" t="s">
        <v>15</v>
      </c>
      <c r="D385" s="134" t="s">
        <v>509</v>
      </c>
      <c r="E385" s="93">
        <v>6489.25</v>
      </c>
      <c r="F385" s="50" t="s">
        <v>510</v>
      </c>
    </row>
    <row r="386" spans="1:6" ht="54">
      <c r="A386" s="50">
        <v>2</v>
      </c>
      <c r="B386" s="129" t="s">
        <v>272</v>
      </c>
      <c r="C386" s="34" t="s">
        <v>15</v>
      </c>
      <c r="D386" s="134" t="s">
        <v>511</v>
      </c>
      <c r="E386" s="93">
        <v>58888.7</v>
      </c>
      <c r="F386" s="49" t="s">
        <v>29</v>
      </c>
    </row>
    <row r="387" spans="1:6" ht="28.5">
      <c r="A387" s="50">
        <v>3</v>
      </c>
      <c r="B387" s="129" t="s">
        <v>459</v>
      </c>
      <c r="C387" s="34" t="s">
        <v>15</v>
      </c>
      <c r="D387" s="134" t="s">
        <v>512</v>
      </c>
      <c r="E387" s="93">
        <v>3703.44</v>
      </c>
      <c r="F387" s="49" t="s">
        <v>17</v>
      </c>
    </row>
    <row r="388" spans="1:6" ht="15">
      <c r="A388" s="50"/>
      <c r="B388" s="6"/>
      <c r="C388" s="49"/>
      <c r="D388" s="49"/>
      <c r="E388" s="94"/>
      <c r="F388" s="49"/>
    </row>
    <row r="389" spans="1:6" ht="15">
      <c r="A389" s="50"/>
      <c r="B389" s="81"/>
      <c r="C389" s="49"/>
      <c r="D389" s="49"/>
      <c r="E389" s="94">
        <f>SUM(E385:E388)</f>
        <v>69081.39</v>
      </c>
      <c r="F389" s="49"/>
    </row>
    <row r="390" spans="1:6" ht="28.5">
      <c r="A390" s="50">
        <v>1</v>
      </c>
      <c r="B390" s="129" t="s">
        <v>28</v>
      </c>
      <c r="C390" s="34" t="s">
        <v>15</v>
      </c>
      <c r="D390" s="129" t="s">
        <v>513</v>
      </c>
      <c r="E390" s="93">
        <v>152</v>
      </c>
      <c r="F390" s="49" t="s">
        <v>17</v>
      </c>
    </row>
    <row r="391" spans="1:6" ht="28.5">
      <c r="A391" s="50">
        <v>2</v>
      </c>
      <c r="B391" s="129" t="s">
        <v>37</v>
      </c>
      <c r="C391" s="34" t="s">
        <v>15</v>
      </c>
      <c r="D391" s="129" t="s">
        <v>513</v>
      </c>
      <c r="E391" s="93">
        <v>152</v>
      </c>
      <c r="F391" s="49" t="s">
        <v>17</v>
      </c>
    </row>
    <row r="392" spans="1:6" ht="28.5">
      <c r="A392" s="50">
        <v>3</v>
      </c>
      <c r="B392" s="129" t="s">
        <v>60</v>
      </c>
      <c r="C392" s="34" t="s">
        <v>15</v>
      </c>
      <c r="D392" s="129" t="s">
        <v>513</v>
      </c>
      <c r="E392" s="93">
        <v>152</v>
      </c>
      <c r="F392" s="49" t="s">
        <v>17</v>
      </c>
    </row>
    <row r="393" spans="1:6" ht="28.5">
      <c r="A393" s="50">
        <v>4</v>
      </c>
      <c r="B393" s="129" t="s">
        <v>138</v>
      </c>
      <c r="C393" s="34" t="s">
        <v>15</v>
      </c>
      <c r="D393" s="129" t="s">
        <v>513</v>
      </c>
      <c r="E393" s="93">
        <v>152</v>
      </c>
      <c r="F393" s="49" t="s">
        <v>17</v>
      </c>
    </row>
    <row r="394" spans="1:6" ht="28.5">
      <c r="A394" s="50">
        <v>5</v>
      </c>
      <c r="B394" s="129" t="s">
        <v>51</v>
      </c>
      <c r="C394" s="34" t="s">
        <v>15</v>
      </c>
      <c r="D394" s="129" t="s">
        <v>513</v>
      </c>
      <c r="E394" s="93">
        <v>152</v>
      </c>
      <c r="F394" s="49" t="s">
        <v>17</v>
      </c>
    </row>
    <row r="395" spans="1:6" ht="28.5">
      <c r="A395" s="50">
        <v>6</v>
      </c>
      <c r="B395" s="129" t="s">
        <v>103</v>
      </c>
      <c r="C395" s="34" t="s">
        <v>15</v>
      </c>
      <c r="D395" s="129" t="s">
        <v>513</v>
      </c>
      <c r="E395" s="93">
        <v>152</v>
      </c>
      <c r="F395" s="49" t="s">
        <v>17</v>
      </c>
    </row>
    <row r="396" spans="1:6" ht="28.5">
      <c r="A396" s="50">
        <v>7</v>
      </c>
      <c r="B396" s="129" t="s">
        <v>86</v>
      </c>
      <c r="C396" s="34" t="s">
        <v>15</v>
      </c>
      <c r="D396" s="129" t="s">
        <v>513</v>
      </c>
      <c r="E396" s="93">
        <v>152</v>
      </c>
      <c r="F396" s="49" t="s">
        <v>17</v>
      </c>
    </row>
    <row r="397" spans="1:6" ht="28.5">
      <c r="A397" s="50">
        <v>8</v>
      </c>
      <c r="B397" s="129" t="s">
        <v>186</v>
      </c>
      <c r="C397" s="34" t="s">
        <v>15</v>
      </c>
      <c r="D397" s="129" t="s">
        <v>513</v>
      </c>
      <c r="E397" s="93">
        <v>152</v>
      </c>
      <c r="F397" s="49" t="s">
        <v>17</v>
      </c>
    </row>
    <row r="398" spans="1:6" ht="28.5">
      <c r="A398" s="50">
        <v>9</v>
      </c>
      <c r="B398" s="129" t="s">
        <v>514</v>
      </c>
      <c r="C398" s="34" t="s">
        <v>15</v>
      </c>
      <c r="D398" s="129" t="s">
        <v>513</v>
      </c>
      <c r="E398" s="93">
        <v>152</v>
      </c>
      <c r="F398" s="50" t="s">
        <v>17</v>
      </c>
    </row>
    <row r="399" spans="1:6" ht="28.5">
      <c r="A399" s="50">
        <v>10</v>
      </c>
      <c r="B399" s="129" t="s">
        <v>515</v>
      </c>
      <c r="C399" s="34" t="s">
        <v>15</v>
      </c>
      <c r="D399" s="129" t="s">
        <v>513</v>
      </c>
      <c r="E399" s="93">
        <v>152</v>
      </c>
      <c r="F399" s="49" t="s">
        <v>17</v>
      </c>
    </row>
    <row r="400" spans="1:6" ht="28.5">
      <c r="A400" s="50">
        <v>11</v>
      </c>
      <c r="B400" s="129" t="s">
        <v>516</v>
      </c>
      <c r="C400" s="34" t="s">
        <v>15</v>
      </c>
      <c r="D400" s="129" t="s">
        <v>513</v>
      </c>
      <c r="E400" s="93">
        <v>152</v>
      </c>
      <c r="F400" s="49" t="s">
        <v>17</v>
      </c>
    </row>
    <row r="401" spans="1:6" ht="28.5">
      <c r="A401" s="50">
        <v>12</v>
      </c>
      <c r="B401" s="129" t="s">
        <v>384</v>
      </c>
      <c r="C401" s="34" t="s">
        <v>15</v>
      </c>
      <c r="D401" s="129" t="s">
        <v>513</v>
      </c>
      <c r="E401" s="93">
        <v>152</v>
      </c>
      <c r="F401" s="49" t="s">
        <v>17</v>
      </c>
    </row>
    <row r="402" spans="1:6" ht="28.5">
      <c r="A402" s="50">
        <v>13</v>
      </c>
      <c r="B402" s="129" t="s">
        <v>417</v>
      </c>
      <c r="C402" s="34" t="s">
        <v>15</v>
      </c>
      <c r="D402" s="129" t="s">
        <v>513</v>
      </c>
      <c r="E402" s="93">
        <v>152</v>
      </c>
      <c r="F402" s="49" t="s">
        <v>17</v>
      </c>
    </row>
    <row r="403" spans="1:6" ht="28.5">
      <c r="A403" s="50">
        <v>14</v>
      </c>
      <c r="B403" s="129" t="s">
        <v>475</v>
      </c>
      <c r="C403" s="34" t="s">
        <v>15</v>
      </c>
      <c r="D403" s="129" t="s">
        <v>513</v>
      </c>
      <c r="E403" s="93">
        <v>152</v>
      </c>
      <c r="F403" s="49" t="s">
        <v>17</v>
      </c>
    </row>
    <row r="404" spans="1:6" ht="28.5">
      <c r="A404" s="50">
        <v>15</v>
      </c>
      <c r="B404" s="129" t="s">
        <v>458</v>
      </c>
      <c r="C404" s="34" t="s">
        <v>15</v>
      </c>
      <c r="D404" s="129" t="s">
        <v>513</v>
      </c>
      <c r="E404" s="93">
        <v>152</v>
      </c>
      <c r="F404" s="49" t="s">
        <v>17</v>
      </c>
    </row>
    <row r="405" spans="1:6" ht="28.5">
      <c r="A405" s="50">
        <v>16</v>
      </c>
      <c r="B405" s="129" t="s">
        <v>21</v>
      </c>
      <c r="C405" s="34" t="s">
        <v>15</v>
      </c>
      <c r="D405" s="129" t="s">
        <v>513</v>
      </c>
      <c r="E405" s="93">
        <v>152</v>
      </c>
      <c r="F405" s="49" t="s">
        <v>17</v>
      </c>
    </row>
    <row r="406" spans="1:6" ht="28.5">
      <c r="A406" s="50">
        <v>17</v>
      </c>
      <c r="B406" s="129" t="s">
        <v>79</v>
      </c>
      <c r="C406" s="34" t="s">
        <v>15</v>
      </c>
      <c r="D406" s="129" t="s">
        <v>513</v>
      </c>
      <c r="E406" s="93">
        <v>152</v>
      </c>
      <c r="F406" s="49" t="s">
        <v>17</v>
      </c>
    </row>
    <row r="407" spans="1:6" ht="28.5">
      <c r="A407" s="50">
        <v>18</v>
      </c>
      <c r="B407" s="129" t="s">
        <v>61</v>
      </c>
      <c r="C407" s="34" t="s">
        <v>15</v>
      </c>
      <c r="D407" s="129" t="s">
        <v>513</v>
      </c>
      <c r="E407" s="93">
        <v>152</v>
      </c>
      <c r="F407" s="49" t="s">
        <v>17</v>
      </c>
    </row>
    <row r="408" spans="1:6" ht="28.5">
      <c r="A408" s="50">
        <v>19</v>
      </c>
      <c r="B408" s="129" t="s">
        <v>94</v>
      </c>
      <c r="C408" s="34" t="s">
        <v>15</v>
      </c>
      <c r="D408" s="129" t="s">
        <v>513</v>
      </c>
      <c r="E408" s="93">
        <v>152</v>
      </c>
      <c r="F408" s="49" t="s">
        <v>17</v>
      </c>
    </row>
    <row r="409" spans="1:6" ht="28.5">
      <c r="A409" s="50">
        <v>20</v>
      </c>
      <c r="B409" s="129" t="s">
        <v>233</v>
      </c>
      <c r="C409" s="34" t="s">
        <v>15</v>
      </c>
      <c r="D409" s="129" t="s">
        <v>513</v>
      </c>
      <c r="E409" s="93">
        <v>152</v>
      </c>
      <c r="F409" s="49" t="s">
        <v>17</v>
      </c>
    </row>
    <row r="410" spans="1:6" ht="28.5">
      <c r="A410" s="50">
        <v>21</v>
      </c>
      <c r="B410" s="129" t="s">
        <v>240</v>
      </c>
      <c r="C410" s="34" t="s">
        <v>15</v>
      </c>
      <c r="D410" s="129" t="s">
        <v>513</v>
      </c>
      <c r="E410" s="93">
        <v>152</v>
      </c>
      <c r="F410" s="50" t="s">
        <v>17</v>
      </c>
    </row>
    <row r="411" spans="1:6" ht="28.5">
      <c r="A411" s="50">
        <v>22</v>
      </c>
      <c r="B411" s="129" t="s">
        <v>83</v>
      </c>
      <c r="C411" s="34" t="s">
        <v>15</v>
      </c>
      <c r="D411" s="129" t="s">
        <v>513</v>
      </c>
      <c r="E411" s="93">
        <v>152</v>
      </c>
      <c r="F411" s="49" t="s">
        <v>17</v>
      </c>
    </row>
    <row r="412" spans="1:6" ht="28.5">
      <c r="A412" s="50">
        <v>23</v>
      </c>
      <c r="B412" s="129" t="s">
        <v>490</v>
      </c>
      <c r="C412" s="34" t="s">
        <v>15</v>
      </c>
      <c r="D412" s="129" t="s">
        <v>513</v>
      </c>
      <c r="E412" s="93">
        <v>152</v>
      </c>
      <c r="F412" s="49" t="s">
        <v>17</v>
      </c>
    </row>
    <row r="413" spans="1:6" ht="28.5">
      <c r="A413" s="50">
        <v>24</v>
      </c>
      <c r="B413" s="129" t="s">
        <v>290</v>
      </c>
      <c r="C413" s="34" t="s">
        <v>15</v>
      </c>
      <c r="D413" s="129" t="s">
        <v>513</v>
      </c>
      <c r="E413" s="93">
        <v>152</v>
      </c>
      <c r="F413" s="49" t="s">
        <v>17</v>
      </c>
    </row>
    <row r="414" spans="1:6" ht="28.5">
      <c r="A414" s="50">
        <v>25</v>
      </c>
      <c r="B414" s="129" t="s">
        <v>121</v>
      </c>
      <c r="C414" s="34" t="s">
        <v>15</v>
      </c>
      <c r="D414" s="129" t="s">
        <v>513</v>
      </c>
      <c r="E414" s="93">
        <v>152</v>
      </c>
      <c r="F414" s="49" t="s">
        <v>17</v>
      </c>
    </row>
    <row r="415" spans="1:6" ht="15">
      <c r="A415" s="50"/>
      <c r="B415" s="129"/>
      <c r="C415" s="34"/>
      <c r="D415" s="129"/>
      <c r="E415" s="93"/>
      <c r="F415" s="49"/>
    </row>
    <row r="416" spans="1:6" ht="15">
      <c r="A416" s="50"/>
      <c r="B416" s="59"/>
      <c r="C416" s="49"/>
      <c r="D416" s="49"/>
      <c r="E416" s="94">
        <f>SUM(E390:E415)</f>
        <v>3800</v>
      </c>
      <c r="F416" s="50"/>
    </row>
    <row r="417" spans="1:6" ht="28.5">
      <c r="A417" s="50">
        <v>1</v>
      </c>
      <c r="B417" s="129" t="s">
        <v>163</v>
      </c>
      <c r="C417" s="34" t="s">
        <v>15</v>
      </c>
      <c r="D417" s="129" t="s">
        <v>517</v>
      </c>
      <c r="E417" s="93">
        <v>34072</v>
      </c>
      <c r="F417" s="49" t="s">
        <v>29</v>
      </c>
    </row>
    <row r="418" spans="1:6" ht="15">
      <c r="A418" s="50"/>
      <c r="B418" s="6"/>
      <c r="C418" s="49"/>
      <c r="D418" s="49"/>
      <c r="E418" s="94"/>
      <c r="F418" s="49"/>
    </row>
    <row r="419" spans="1:6" ht="15">
      <c r="A419" s="50"/>
      <c r="B419" s="59"/>
      <c r="C419" s="49"/>
      <c r="D419" s="49"/>
      <c r="E419" s="94">
        <f>SUM(E417:E418)</f>
        <v>34072</v>
      </c>
      <c r="F419" s="49"/>
    </row>
    <row r="420" spans="1:6" ht="42.75">
      <c r="A420" s="50">
        <v>1</v>
      </c>
      <c r="B420" s="129" t="s">
        <v>98</v>
      </c>
      <c r="C420" s="51" t="s">
        <v>15</v>
      </c>
      <c r="D420" s="128" t="s">
        <v>518</v>
      </c>
      <c r="E420" s="93">
        <v>1920</v>
      </c>
      <c r="F420" s="49" t="s">
        <v>17</v>
      </c>
    </row>
    <row r="421" spans="1:6" ht="42.75">
      <c r="A421" s="50">
        <v>2</v>
      </c>
      <c r="B421" s="129" t="s">
        <v>169</v>
      </c>
      <c r="C421" s="51" t="s">
        <v>15</v>
      </c>
      <c r="D421" s="128" t="s">
        <v>518</v>
      </c>
      <c r="E421" s="93">
        <v>4224</v>
      </c>
      <c r="F421" s="49" t="s">
        <v>17</v>
      </c>
    </row>
    <row r="422" spans="1:6" ht="42.75">
      <c r="A422" s="50">
        <v>3</v>
      </c>
      <c r="B422" s="129" t="s">
        <v>105</v>
      </c>
      <c r="C422" s="51" t="s">
        <v>15</v>
      </c>
      <c r="D422" s="128" t="s">
        <v>518</v>
      </c>
      <c r="E422" s="93">
        <v>4320</v>
      </c>
      <c r="F422" s="49" t="s">
        <v>17</v>
      </c>
    </row>
    <row r="423" spans="1:6" ht="42.75">
      <c r="A423" s="50">
        <v>4</v>
      </c>
      <c r="B423" s="129" t="s">
        <v>85</v>
      </c>
      <c r="C423" s="51" t="s">
        <v>15</v>
      </c>
      <c r="D423" s="128" t="s">
        <v>518</v>
      </c>
      <c r="E423" s="93">
        <v>4224</v>
      </c>
      <c r="F423" s="49" t="s">
        <v>17</v>
      </c>
    </row>
    <row r="424" spans="1:6" ht="42.75">
      <c r="A424" s="50">
        <v>5</v>
      </c>
      <c r="B424" s="129" t="s">
        <v>144</v>
      </c>
      <c r="C424" s="51" t="s">
        <v>15</v>
      </c>
      <c r="D424" s="128" t="s">
        <v>518</v>
      </c>
      <c r="E424" s="93">
        <v>1920</v>
      </c>
      <c r="F424" s="49" t="s">
        <v>17</v>
      </c>
    </row>
    <row r="425" spans="1:6" ht="42.75">
      <c r="A425" s="50">
        <v>6</v>
      </c>
      <c r="B425" s="129" t="s">
        <v>183</v>
      </c>
      <c r="C425" s="51" t="s">
        <v>15</v>
      </c>
      <c r="D425" s="128" t="s">
        <v>518</v>
      </c>
      <c r="E425" s="93">
        <v>4320</v>
      </c>
      <c r="F425" s="49" t="s">
        <v>17</v>
      </c>
    </row>
    <row r="426" spans="1:6" ht="42.75">
      <c r="A426" s="50">
        <v>7</v>
      </c>
      <c r="B426" s="129" t="s">
        <v>519</v>
      </c>
      <c r="C426" s="51" t="s">
        <v>15</v>
      </c>
      <c r="D426" s="128" t="s">
        <v>518</v>
      </c>
      <c r="E426" s="93">
        <v>1920</v>
      </c>
      <c r="F426" s="50" t="s">
        <v>17</v>
      </c>
    </row>
    <row r="427" spans="1:6" ht="42.75">
      <c r="A427" s="50">
        <v>8</v>
      </c>
      <c r="B427" s="129" t="s">
        <v>161</v>
      </c>
      <c r="C427" s="51" t="s">
        <v>15</v>
      </c>
      <c r="D427" s="128" t="s">
        <v>518</v>
      </c>
      <c r="E427" s="93">
        <v>4224</v>
      </c>
      <c r="F427" s="49" t="s">
        <v>17</v>
      </c>
    </row>
    <row r="428" spans="1:6" ht="42.75">
      <c r="A428" s="50">
        <v>9</v>
      </c>
      <c r="B428" s="129" t="s">
        <v>109</v>
      </c>
      <c r="C428" s="51" t="s">
        <v>15</v>
      </c>
      <c r="D428" s="128" t="s">
        <v>518</v>
      </c>
      <c r="E428" s="93">
        <v>1920</v>
      </c>
      <c r="F428" s="49" t="s">
        <v>17</v>
      </c>
    </row>
    <row r="429" spans="1:6" ht="42.75">
      <c r="A429" s="50">
        <v>10</v>
      </c>
      <c r="B429" s="129" t="s">
        <v>43</v>
      </c>
      <c r="C429" s="51" t="s">
        <v>15</v>
      </c>
      <c r="D429" s="128" t="s">
        <v>518</v>
      </c>
      <c r="E429" s="93">
        <v>1920</v>
      </c>
      <c r="F429" s="49" t="s">
        <v>17</v>
      </c>
    </row>
    <row r="430" spans="1:6" ht="42.75">
      <c r="A430" s="50">
        <v>11</v>
      </c>
      <c r="B430" s="129" t="s">
        <v>120</v>
      </c>
      <c r="C430" s="51" t="s">
        <v>15</v>
      </c>
      <c r="D430" s="128" t="s">
        <v>518</v>
      </c>
      <c r="E430" s="93">
        <v>1920</v>
      </c>
      <c r="F430" s="49" t="s">
        <v>17</v>
      </c>
    </row>
    <row r="431" spans="1:6" ht="42.75">
      <c r="A431" s="50">
        <v>12</v>
      </c>
      <c r="B431" s="129" t="s">
        <v>417</v>
      </c>
      <c r="C431" s="51" t="s">
        <v>15</v>
      </c>
      <c r="D431" s="128" t="s">
        <v>518</v>
      </c>
      <c r="E431" s="93">
        <v>1920</v>
      </c>
      <c r="F431" s="49" t="s">
        <v>17</v>
      </c>
    </row>
    <row r="432" spans="1:6" ht="42.75">
      <c r="A432" s="50">
        <v>13</v>
      </c>
      <c r="B432" s="129" t="s">
        <v>468</v>
      </c>
      <c r="C432" s="51" t="s">
        <v>15</v>
      </c>
      <c r="D432" s="128" t="s">
        <v>518</v>
      </c>
      <c r="E432" s="93">
        <v>1920</v>
      </c>
      <c r="F432" s="49" t="s">
        <v>17</v>
      </c>
    </row>
    <row r="433" spans="1:6" ht="42.75">
      <c r="A433" s="50">
        <v>14</v>
      </c>
      <c r="B433" s="129" t="s">
        <v>60</v>
      </c>
      <c r="C433" s="51" t="s">
        <v>15</v>
      </c>
      <c r="D433" s="128" t="s">
        <v>518</v>
      </c>
      <c r="E433" s="93">
        <v>1920</v>
      </c>
      <c r="F433" s="49" t="s">
        <v>17</v>
      </c>
    </row>
    <row r="434" spans="1:6" ht="42.75">
      <c r="A434" s="50">
        <v>15</v>
      </c>
      <c r="B434" s="129" t="s">
        <v>140</v>
      </c>
      <c r="C434" s="51" t="s">
        <v>15</v>
      </c>
      <c r="D434" s="128" t="s">
        <v>518</v>
      </c>
      <c r="E434" s="93">
        <v>1920</v>
      </c>
      <c r="F434" s="49" t="s">
        <v>17</v>
      </c>
    </row>
    <row r="435" spans="1:6" ht="42.75">
      <c r="A435" s="50">
        <v>16</v>
      </c>
      <c r="B435" s="129" t="s">
        <v>153</v>
      </c>
      <c r="C435" s="51" t="s">
        <v>15</v>
      </c>
      <c r="D435" s="128" t="s">
        <v>518</v>
      </c>
      <c r="E435" s="93">
        <v>4185.6</v>
      </c>
      <c r="F435" s="49" t="s">
        <v>17</v>
      </c>
    </row>
    <row r="436" spans="1:6" ht="42.75">
      <c r="A436" s="50">
        <v>17</v>
      </c>
      <c r="B436" s="129" t="s">
        <v>89</v>
      </c>
      <c r="C436" s="51" t="s">
        <v>15</v>
      </c>
      <c r="D436" s="128" t="s">
        <v>518</v>
      </c>
      <c r="E436" s="93">
        <v>3840</v>
      </c>
      <c r="F436" s="49" t="s">
        <v>17</v>
      </c>
    </row>
    <row r="437" spans="1:6" ht="42.75">
      <c r="A437" s="50">
        <v>18</v>
      </c>
      <c r="B437" s="129" t="s">
        <v>73</v>
      </c>
      <c r="C437" s="51" t="s">
        <v>15</v>
      </c>
      <c r="D437" s="128" t="s">
        <v>518</v>
      </c>
      <c r="E437" s="93">
        <v>1920</v>
      </c>
      <c r="F437" s="50" t="s">
        <v>17</v>
      </c>
    </row>
    <row r="438" spans="1:6" ht="42.75">
      <c r="A438" s="50">
        <v>19</v>
      </c>
      <c r="B438" s="129" t="s">
        <v>107</v>
      </c>
      <c r="C438" s="51" t="s">
        <v>15</v>
      </c>
      <c r="D438" s="128" t="s">
        <v>518</v>
      </c>
      <c r="E438" s="93">
        <v>4224</v>
      </c>
      <c r="F438" s="49" t="s">
        <v>17</v>
      </c>
    </row>
    <row r="439" spans="1:6" ht="42.75">
      <c r="A439" s="50">
        <v>20</v>
      </c>
      <c r="B439" s="129" t="s">
        <v>22</v>
      </c>
      <c r="C439" s="51" t="s">
        <v>15</v>
      </c>
      <c r="D439" s="128" t="s">
        <v>518</v>
      </c>
      <c r="E439" s="93">
        <v>1920</v>
      </c>
      <c r="F439" s="49" t="s">
        <v>17</v>
      </c>
    </row>
    <row r="440" spans="1:6" ht="42.75">
      <c r="A440" s="50">
        <v>21</v>
      </c>
      <c r="B440" s="129" t="s">
        <v>43</v>
      </c>
      <c r="C440" s="51" t="s">
        <v>15</v>
      </c>
      <c r="D440" s="128" t="s">
        <v>518</v>
      </c>
      <c r="E440" s="93">
        <v>1920</v>
      </c>
      <c r="F440" s="49" t="s">
        <v>17</v>
      </c>
    </row>
    <row r="441" spans="1:6" ht="42.75">
      <c r="A441" s="50">
        <v>22</v>
      </c>
      <c r="B441" s="129" t="s">
        <v>454</v>
      </c>
      <c r="C441" s="51" t="s">
        <v>15</v>
      </c>
      <c r="D441" s="128" t="s">
        <v>518</v>
      </c>
      <c r="E441" s="93">
        <v>4320</v>
      </c>
      <c r="F441" s="49" t="s">
        <v>17</v>
      </c>
    </row>
    <row r="442" spans="1:6" ht="42.75">
      <c r="A442" s="50">
        <v>23</v>
      </c>
      <c r="B442" s="129" t="s">
        <v>449</v>
      </c>
      <c r="C442" s="51" t="s">
        <v>15</v>
      </c>
      <c r="D442" s="128" t="s">
        <v>518</v>
      </c>
      <c r="E442" s="93">
        <v>4320</v>
      </c>
      <c r="F442" s="49" t="s">
        <v>17</v>
      </c>
    </row>
    <row r="443" spans="1:6" ht="42.75">
      <c r="A443" s="50">
        <v>24</v>
      </c>
      <c r="B443" s="129" t="s">
        <v>452</v>
      </c>
      <c r="C443" s="51" t="s">
        <v>15</v>
      </c>
      <c r="D443" s="128" t="s">
        <v>518</v>
      </c>
      <c r="E443" s="93">
        <v>11904</v>
      </c>
      <c r="F443" s="49" t="s">
        <v>17</v>
      </c>
    </row>
    <row r="444" spans="1:6" ht="42.75">
      <c r="A444" s="50">
        <v>25</v>
      </c>
      <c r="B444" s="129" t="s">
        <v>448</v>
      </c>
      <c r="C444" s="51" t="s">
        <v>15</v>
      </c>
      <c r="D444" s="128" t="s">
        <v>518</v>
      </c>
      <c r="E444" s="93">
        <v>1920</v>
      </c>
      <c r="F444" s="49" t="s">
        <v>17</v>
      </c>
    </row>
    <row r="445" spans="1:6" ht="42.75">
      <c r="A445" s="50">
        <v>26</v>
      </c>
      <c r="B445" s="129" t="s">
        <v>491</v>
      </c>
      <c r="C445" s="51" t="s">
        <v>15</v>
      </c>
      <c r="D445" s="128" t="s">
        <v>518</v>
      </c>
      <c r="E445" s="93">
        <v>4320</v>
      </c>
      <c r="F445" s="49" t="s">
        <v>17</v>
      </c>
    </row>
    <row r="446" spans="1:6" ht="15">
      <c r="A446" s="50"/>
      <c r="B446" s="6"/>
      <c r="C446" s="49"/>
      <c r="D446" s="49"/>
      <c r="E446" s="94"/>
      <c r="F446" s="50"/>
    </row>
    <row r="447" spans="1:6" ht="15">
      <c r="A447" s="50"/>
      <c r="B447" s="81"/>
      <c r="C447" s="49"/>
      <c r="D447" s="49"/>
      <c r="E447" s="94">
        <f>SUM(E420:E446)</f>
        <v>85305.6</v>
      </c>
      <c r="F447" s="49"/>
    </row>
    <row r="448" spans="1:6" ht="28.5">
      <c r="A448" s="50">
        <v>1</v>
      </c>
      <c r="B448" s="131" t="s">
        <v>162</v>
      </c>
      <c r="C448" s="51" t="s">
        <v>15</v>
      </c>
      <c r="D448" s="128" t="s">
        <v>520</v>
      </c>
      <c r="E448" s="93">
        <v>3500</v>
      </c>
      <c r="F448" s="49" t="s">
        <v>29</v>
      </c>
    </row>
    <row r="449" spans="1:6" ht="15">
      <c r="A449" s="50"/>
      <c r="B449" s="95"/>
      <c r="C449" s="49"/>
      <c r="D449" s="49"/>
      <c r="E449" s="94"/>
      <c r="F449" s="49"/>
    </row>
    <row r="450" spans="1:6" ht="15">
      <c r="A450" s="50"/>
      <c r="B450" s="81"/>
      <c r="C450" s="49"/>
      <c r="D450" s="49"/>
      <c r="E450" s="94">
        <f>SUM(E448:E449)</f>
        <v>3500</v>
      </c>
      <c r="F450" s="49"/>
    </row>
    <row r="451" spans="1:6" ht="42.75">
      <c r="A451" s="50">
        <v>1</v>
      </c>
      <c r="B451" s="131" t="s">
        <v>521</v>
      </c>
      <c r="C451" s="51" t="s">
        <v>15</v>
      </c>
      <c r="D451" s="128" t="s">
        <v>172</v>
      </c>
      <c r="E451" s="93">
        <v>29000</v>
      </c>
      <c r="F451" s="49" t="s">
        <v>29</v>
      </c>
    </row>
    <row r="452" spans="1:6" ht="42.75">
      <c r="A452" s="50">
        <v>2</v>
      </c>
      <c r="B452" s="131" t="s">
        <v>421</v>
      </c>
      <c r="C452" s="51" t="s">
        <v>15</v>
      </c>
      <c r="D452" s="128" t="s">
        <v>172</v>
      </c>
      <c r="E452" s="93">
        <v>18000</v>
      </c>
      <c r="F452" s="49" t="s">
        <v>36</v>
      </c>
    </row>
    <row r="453" spans="1:6" ht="42.75">
      <c r="A453" s="50">
        <v>3</v>
      </c>
      <c r="B453" s="131" t="s">
        <v>522</v>
      </c>
      <c r="C453" s="51" t="s">
        <v>15</v>
      </c>
      <c r="D453" s="128" t="s">
        <v>172</v>
      </c>
      <c r="E453" s="93">
        <v>16000</v>
      </c>
      <c r="F453" s="49" t="s">
        <v>29</v>
      </c>
    </row>
    <row r="454" spans="1:6" ht="42.75">
      <c r="A454" s="50">
        <v>4</v>
      </c>
      <c r="B454" s="131" t="s">
        <v>58</v>
      </c>
      <c r="C454" s="51" t="s">
        <v>15</v>
      </c>
      <c r="D454" s="128" t="s">
        <v>172</v>
      </c>
      <c r="E454" s="93">
        <v>18000</v>
      </c>
      <c r="F454" s="50" t="s">
        <v>29</v>
      </c>
    </row>
    <row r="455" spans="1:6" ht="42.75">
      <c r="A455" s="50">
        <v>5</v>
      </c>
      <c r="B455" s="131" t="s">
        <v>448</v>
      </c>
      <c r="C455" s="51" t="s">
        <v>15</v>
      </c>
      <c r="D455" s="128" t="s">
        <v>172</v>
      </c>
      <c r="E455" s="93">
        <v>5000</v>
      </c>
      <c r="F455" s="49" t="s">
        <v>17</v>
      </c>
    </row>
    <row r="456" spans="1:6" ht="15">
      <c r="A456" s="50"/>
      <c r="B456" s="95"/>
      <c r="C456" s="49"/>
      <c r="D456" s="49"/>
      <c r="E456" s="94"/>
      <c r="F456" s="49"/>
    </row>
    <row r="457" spans="1:6" ht="15">
      <c r="A457" s="50"/>
      <c r="B457" s="81"/>
      <c r="C457" s="49"/>
      <c r="D457" s="49"/>
      <c r="E457" s="94">
        <f>SUM(E451:E456)</f>
        <v>86000</v>
      </c>
      <c r="F457" s="49"/>
    </row>
    <row r="458" spans="1:6" ht="71.25">
      <c r="A458" s="50">
        <v>1</v>
      </c>
      <c r="B458" s="131" t="s">
        <v>460</v>
      </c>
      <c r="C458" s="51" t="s">
        <v>15</v>
      </c>
      <c r="D458" s="128" t="s">
        <v>523</v>
      </c>
      <c r="E458" s="93">
        <v>28224.91</v>
      </c>
      <c r="F458" s="50" t="s">
        <v>29</v>
      </c>
    </row>
    <row r="459" spans="1:6" ht="15">
      <c r="A459" s="50"/>
      <c r="B459" s="95"/>
      <c r="C459" s="49"/>
      <c r="D459" s="49"/>
      <c r="E459" s="94"/>
      <c r="F459" s="49"/>
    </row>
    <row r="460" spans="1:6" ht="15">
      <c r="A460" s="50"/>
      <c r="B460" s="81"/>
      <c r="C460" s="49"/>
      <c r="D460" s="49"/>
      <c r="E460" s="94">
        <f>SUM(E458:E459)</f>
        <v>28224.91</v>
      </c>
      <c r="F460" s="49"/>
    </row>
    <row r="461" spans="1:6" ht="42.75">
      <c r="A461" s="50">
        <v>1</v>
      </c>
      <c r="B461" s="131" t="s">
        <v>54</v>
      </c>
      <c r="C461" s="51" t="s">
        <v>15</v>
      </c>
      <c r="D461" s="128" t="s">
        <v>524</v>
      </c>
      <c r="E461" s="93">
        <v>876.34</v>
      </c>
      <c r="F461" s="49" t="s">
        <v>17</v>
      </c>
    </row>
    <row r="462" spans="1:6" ht="15">
      <c r="A462" s="50"/>
      <c r="B462" s="95"/>
      <c r="C462" s="49"/>
      <c r="D462" s="49"/>
      <c r="E462" s="94"/>
      <c r="F462" s="49"/>
    </row>
    <row r="463" spans="1:6" ht="15">
      <c r="A463" s="50"/>
      <c r="B463" s="81"/>
      <c r="C463" s="49"/>
      <c r="D463" s="49"/>
      <c r="E463" s="94">
        <f>SUM(E461:E462)</f>
        <v>876.34</v>
      </c>
      <c r="F463" s="49"/>
    </row>
    <row r="464" spans="1:6" ht="27">
      <c r="A464" s="96"/>
      <c r="B464" s="44" t="s">
        <v>471</v>
      </c>
      <c r="C464" s="43"/>
      <c r="D464" s="134"/>
      <c r="E464" s="97">
        <f>E374+E377+E380+E384+E389+E416+E419+E447+E450+E457+E460+E463</f>
        <v>459578.16000000003</v>
      </c>
      <c r="F464" s="43"/>
    </row>
    <row r="467" spans="1:6" ht="15">
      <c r="A467" s="84"/>
      <c r="B467" s="84"/>
      <c r="C467" s="85"/>
      <c r="D467" s="85" t="s">
        <v>418</v>
      </c>
      <c r="E467" s="84"/>
      <c r="F467" s="84"/>
    </row>
    <row r="468" spans="1:6" ht="15">
      <c r="A468" s="193" t="s">
        <v>525</v>
      </c>
      <c r="B468" s="193"/>
      <c r="C468" s="193"/>
      <c r="D468" s="193"/>
      <c r="E468" s="193"/>
      <c r="F468" s="193"/>
    </row>
    <row r="469" spans="1:6" ht="15">
      <c r="A469" s="194"/>
      <c r="B469" s="194"/>
      <c r="C469" s="194"/>
      <c r="D469" s="194"/>
      <c r="E469" s="194"/>
      <c r="F469" s="194"/>
    </row>
    <row r="470" spans="1:6" ht="15">
      <c r="A470" s="86" t="s">
        <v>3</v>
      </c>
      <c r="B470" s="87"/>
      <c r="C470" s="86" t="s">
        <v>4</v>
      </c>
      <c r="D470" s="195" t="s">
        <v>5</v>
      </c>
      <c r="E470" s="87" t="s">
        <v>6</v>
      </c>
      <c r="F470" s="87" t="s">
        <v>7</v>
      </c>
    </row>
    <row r="471" spans="1:6" ht="15">
      <c r="A471" s="88" t="s">
        <v>8</v>
      </c>
      <c r="B471" s="89" t="s">
        <v>9</v>
      </c>
      <c r="C471" s="89" t="s">
        <v>10</v>
      </c>
      <c r="D471" s="196"/>
      <c r="E471" s="90" t="s">
        <v>11</v>
      </c>
      <c r="F471" s="89" t="s">
        <v>12</v>
      </c>
    </row>
    <row r="472" spans="1:6" ht="15">
      <c r="A472" s="91"/>
      <c r="B472" s="91"/>
      <c r="C472" s="91"/>
      <c r="D472" s="197"/>
      <c r="E472" s="92" t="s">
        <v>13</v>
      </c>
      <c r="F472" s="90"/>
    </row>
    <row r="473" spans="1:6" ht="27">
      <c r="A473" s="43">
        <v>1</v>
      </c>
      <c r="B473" s="134" t="s">
        <v>102</v>
      </c>
      <c r="C473" s="43" t="s">
        <v>15</v>
      </c>
      <c r="D473" s="134" t="s">
        <v>526</v>
      </c>
      <c r="E473" s="98">
        <v>16332</v>
      </c>
      <c r="F473" s="43" t="s">
        <v>203</v>
      </c>
    </row>
    <row r="474" spans="1:6" ht="27">
      <c r="A474" s="43">
        <v>2</v>
      </c>
      <c r="B474" s="134" t="s">
        <v>75</v>
      </c>
      <c r="C474" s="43" t="s">
        <v>15</v>
      </c>
      <c r="D474" s="134" t="s">
        <v>526</v>
      </c>
      <c r="E474" s="98">
        <v>2568</v>
      </c>
      <c r="F474" s="43" t="s">
        <v>29</v>
      </c>
    </row>
    <row r="475" spans="1:6" ht="27">
      <c r="A475" s="43">
        <v>3</v>
      </c>
      <c r="B475" s="134" t="s">
        <v>127</v>
      </c>
      <c r="C475" s="43" t="s">
        <v>15</v>
      </c>
      <c r="D475" s="134" t="s">
        <v>527</v>
      </c>
      <c r="E475" s="98">
        <v>2568</v>
      </c>
      <c r="F475" s="43" t="s">
        <v>29</v>
      </c>
    </row>
    <row r="476" spans="1:6" ht="27">
      <c r="A476" s="43">
        <v>4</v>
      </c>
      <c r="B476" s="134" t="s">
        <v>442</v>
      </c>
      <c r="C476" s="43" t="s">
        <v>15</v>
      </c>
      <c r="D476" s="134" t="s">
        <v>526</v>
      </c>
      <c r="E476" s="98">
        <v>2697</v>
      </c>
      <c r="F476" s="43" t="s">
        <v>17</v>
      </c>
    </row>
    <row r="477" spans="1:6" ht="27">
      <c r="A477" s="43">
        <v>5</v>
      </c>
      <c r="B477" s="134" t="s">
        <v>182</v>
      </c>
      <c r="C477" s="43" t="s">
        <v>15</v>
      </c>
      <c r="D477" s="134" t="s">
        <v>528</v>
      </c>
      <c r="E477" s="98">
        <v>580</v>
      </c>
      <c r="F477" s="43" t="s">
        <v>17</v>
      </c>
    </row>
    <row r="478" spans="1:6" ht="27">
      <c r="A478" s="43">
        <v>6</v>
      </c>
      <c r="B478" s="134" t="s">
        <v>34</v>
      </c>
      <c r="C478" s="43" t="s">
        <v>15</v>
      </c>
      <c r="D478" s="134" t="s">
        <v>529</v>
      </c>
      <c r="E478" s="98">
        <v>2750</v>
      </c>
      <c r="F478" s="43" t="s">
        <v>33</v>
      </c>
    </row>
    <row r="479" spans="1:6" ht="15">
      <c r="A479" s="43"/>
      <c r="B479" s="134"/>
      <c r="C479" s="43"/>
      <c r="D479" s="134"/>
      <c r="E479" s="98"/>
      <c r="F479" s="43"/>
    </row>
    <row r="480" spans="1:6" ht="15">
      <c r="A480" s="43"/>
      <c r="B480" s="44"/>
      <c r="C480" s="100"/>
      <c r="D480" s="134"/>
      <c r="E480" s="97">
        <f>SUM(E473:E479)</f>
        <v>27495</v>
      </c>
      <c r="F480" s="43"/>
    </row>
    <row r="481" spans="1:6" ht="54">
      <c r="A481" s="43">
        <v>1</v>
      </c>
      <c r="B481" s="134" t="s">
        <v>67</v>
      </c>
      <c r="C481" s="51" t="s">
        <v>15</v>
      </c>
      <c r="D481" s="134" t="s">
        <v>530</v>
      </c>
      <c r="E481" s="98">
        <v>78469.16</v>
      </c>
      <c r="F481" s="43" t="s">
        <v>29</v>
      </c>
    </row>
    <row r="482" spans="1:6" ht="67.5">
      <c r="A482" s="43">
        <v>2</v>
      </c>
      <c r="B482" s="134" t="s">
        <v>187</v>
      </c>
      <c r="C482" s="51" t="s">
        <v>15</v>
      </c>
      <c r="D482" s="134" t="s">
        <v>531</v>
      </c>
      <c r="E482" s="98">
        <v>26678.09</v>
      </c>
      <c r="F482" s="43" t="s">
        <v>17</v>
      </c>
    </row>
    <row r="483" spans="1:6" ht="15">
      <c r="A483" s="43">
        <v>3</v>
      </c>
      <c r="B483" s="134" t="s">
        <v>320</v>
      </c>
      <c r="C483" s="51" t="s">
        <v>15</v>
      </c>
      <c r="D483" s="134" t="s">
        <v>532</v>
      </c>
      <c r="E483" s="98">
        <v>20837.75</v>
      </c>
      <c r="F483" s="43" t="s">
        <v>17</v>
      </c>
    </row>
    <row r="484" spans="1:6" ht="40.5">
      <c r="A484" s="43">
        <v>4</v>
      </c>
      <c r="B484" s="134" t="s">
        <v>533</v>
      </c>
      <c r="C484" s="51" t="s">
        <v>15</v>
      </c>
      <c r="D484" s="134" t="s">
        <v>534</v>
      </c>
      <c r="E484" s="98">
        <v>29444.36</v>
      </c>
      <c r="F484" s="43" t="s">
        <v>17</v>
      </c>
    </row>
    <row r="485" spans="1:6" ht="40.5">
      <c r="A485" s="43">
        <v>5</v>
      </c>
      <c r="B485" s="134" t="s">
        <v>39</v>
      </c>
      <c r="C485" s="51" t="s">
        <v>15</v>
      </c>
      <c r="D485" s="134" t="s">
        <v>534</v>
      </c>
      <c r="E485" s="98">
        <v>29444.36</v>
      </c>
      <c r="F485" s="43" t="s">
        <v>17</v>
      </c>
    </row>
    <row r="486" spans="1:6" ht="15">
      <c r="A486" s="43"/>
      <c r="B486" s="44"/>
      <c r="C486" s="100"/>
      <c r="D486" s="134"/>
      <c r="E486" s="97"/>
      <c r="F486" s="43"/>
    </row>
    <row r="487" spans="1:6" ht="15">
      <c r="A487" s="43"/>
      <c r="B487" s="101"/>
      <c r="C487" s="100"/>
      <c r="D487" s="134"/>
      <c r="E487" s="97">
        <f>SUM(E481:E486)</f>
        <v>184873.71999999997</v>
      </c>
      <c r="F487" s="43"/>
    </row>
    <row r="488" spans="1:6" ht="40.5">
      <c r="A488" s="43">
        <v>1</v>
      </c>
      <c r="B488" s="129" t="s">
        <v>444</v>
      </c>
      <c r="C488" s="51" t="s">
        <v>15</v>
      </c>
      <c r="D488" s="134" t="s">
        <v>535</v>
      </c>
      <c r="E488" s="98">
        <v>1920</v>
      </c>
      <c r="F488" s="43" t="s">
        <v>17</v>
      </c>
    </row>
    <row r="489" spans="1:6" ht="40.5">
      <c r="A489" s="43">
        <v>2</v>
      </c>
      <c r="B489" s="129" t="s">
        <v>85</v>
      </c>
      <c r="C489" s="51" t="s">
        <v>15</v>
      </c>
      <c r="D489" s="134" t="s">
        <v>535</v>
      </c>
      <c r="E489" s="98">
        <v>4224</v>
      </c>
      <c r="F489" s="43" t="s">
        <v>17</v>
      </c>
    </row>
    <row r="490" spans="1:6" ht="40.5">
      <c r="A490" s="43">
        <v>3</v>
      </c>
      <c r="B490" s="129" t="s">
        <v>87</v>
      </c>
      <c r="C490" s="51" t="s">
        <v>15</v>
      </c>
      <c r="D490" s="134" t="s">
        <v>535</v>
      </c>
      <c r="E490" s="98">
        <v>1920</v>
      </c>
      <c r="F490" s="43" t="s">
        <v>17</v>
      </c>
    </row>
    <row r="491" spans="1:6" ht="40.5">
      <c r="A491" s="43">
        <v>4</v>
      </c>
      <c r="B491" s="129" t="s">
        <v>34</v>
      </c>
      <c r="C491" s="51" t="s">
        <v>15</v>
      </c>
      <c r="D491" s="134" t="s">
        <v>535</v>
      </c>
      <c r="E491" s="98">
        <v>4320</v>
      </c>
      <c r="F491" s="43" t="s">
        <v>17</v>
      </c>
    </row>
    <row r="492" spans="1:6" ht="40.5">
      <c r="A492" s="43">
        <v>5</v>
      </c>
      <c r="B492" s="129" t="s">
        <v>156</v>
      </c>
      <c r="C492" s="51" t="s">
        <v>15</v>
      </c>
      <c r="D492" s="134" t="s">
        <v>535</v>
      </c>
      <c r="E492" s="98">
        <v>4224</v>
      </c>
      <c r="F492" s="43" t="s">
        <v>17</v>
      </c>
    </row>
    <row r="493" spans="1:6" ht="40.5">
      <c r="A493" s="43">
        <v>6</v>
      </c>
      <c r="B493" s="129" t="s">
        <v>384</v>
      </c>
      <c r="C493" s="51" t="s">
        <v>15</v>
      </c>
      <c r="D493" s="134" t="s">
        <v>535</v>
      </c>
      <c r="E493" s="98">
        <v>1920</v>
      </c>
      <c r="F493" s="43" t="s">
        <v>17</v>
      </c>
    </row>
    <row r="494" spans="1:6" ht="40.5">
      <c r="A494" s="43">
        <v>7</v>
      </c>
      <c r="B494" s="129" t="s">
        <v>80</v>
      </c>
      <c r="C494" s="51" t="s">
        <v>15</v>
      </c>
      <c r="D494" s="134" t="s">
        <v>535</v>
      </c>
      <c r="E494" s="98">
        <v>4320</v>
      </c>
      <c r="F494" s="43" t="s">
        <v>17</v>
      </c>
    </row>
    <row r="495" spans="1:6" ht="40.5">
      <c r="A495" s="43">
        <v>8</v>
      </c>
      <c r="B495" s="129" t="s">
        <v>426</v>
      </c>
      <c r="C495" s="51" t="s">
        <v>15</v>
      </c>
      <c r="D495" s="134" t="s">
        <v>535</v>
      </c>
      <c r="E495" s="98">
        <v>1920</v>
      </c>
      <c r="F495" s="43" t="s">
        <v>17</v>
      </c>
    </row>
    <row r="496" spans="1:6" ht="40.5">
      <c r="A496" s="43">
        <v>9</v>
      </c>
      <c r="B496" s="129" t="s">
        <v>56</v>
      </c>
      <c r="C496" s="51" t="s">
        <v>15</v>
      </c>
      <c r="D496" s="134" t="s">
        <v>535</v>
      </c>
      <c r="E496" s="98">
        <v>1920</v>
      </c>
      <c r="F496" s="43" t="s">
        <v>17</v>
      </c>
    </row>
    <row r="497" spans="1:6" ht="40.5">
      <c r="A497" s="43">
        <v>10</v>
      </c>
      <c r="B497" s="129" t="s">
        <v>107</v>
      </c>
      <c r="C497" s="51" t="s">
        <v>15</v>
      </c>
      <c r="D497" s="134" t="s">
        <v>535</v>
      </c>
      <c r="E497" s="98">
        <v>4224</v>
      </c>
      <c r="F497" s="43" t="s">
        <v>17</v>
      </c>
    </row>
    <row r="498" spans="1:6" ht="40.5">
      <c r="A498" s="43">
        <v>11</v>
      </c>
      <c r="B498" s="129" t="s">
        <v>32</v>
      </c>
      <c r="C498" s="51" t="s">
        <v>15</v>
      </c>
      <c r="D498" s="134" t="s">
        <v>535</v>
      </c>
      <c r="E498" s="98">
        <v>4320</v>
      </c>
      <c r="F498" s="43" t="s">
        <v>17</v>
      </c>
    </row>
    <row r="499" spans="1:6" ht="40.5">
      <c r="A499" s="43">
        <v>12</v>
      </c>
      <c r="B499" s="129" t="s">
        <v>449</v>
      </c>
      <c r="C499" s="51" t="s">
        <v>15</v>
      </c>
      <c r="D499" s="134" t="s">
        <v>535</v>
      </c>
      <c r="E499" s="98">
        <v>4320</v>
      </c>
      <c r="F499" s="43" t="s">
        <v>17</v>
      </c>
    </row>
    <row r="500" spans="1:6" ht="40.5">
      <c r="A500" s="43">
        <v>13</v>
      </c>
      <c r="B500" s="129" t="s">
        <v>454</v>
      </c>
      <c r="C500" s="51" t="s">
        <v>15</v>
      </c>
      <c r="D500" s="134" t="s">
        <v>535</v>
      </c>
      <c r="E500" s="98">
        <v>4320</v>
      </c>
      <c r="F500" s="43" t="s">
        <v>17</v>
      </c>
    </row>
    <row r="501" spans="1:6" ht="40.5">
      <c r="A501" s="43">
        <v>14</v>
      </c>
      <c r="B501" s="129" t="s">
        <v>77</v>
      </c>
      <c r="C501" s="51" t="s">
        <v>15</v>
      </c>
      <c r="D501" s="134" t="s">
        <v>535</v>
      </c>
      <c r="E501" s="98">
        <v>1920</v>
      </c>
      <c r="F501" s="43" t="s">
        <v>17</v>
      </c>
    </row>
    <row r="502" spans="1:6" ht="40.5">
      <c r="A502" s="43">
        <v>15</v>
      </c>
      <c r="B502" s="129" t="s">
        <v>443</v>
      </c>
      <c r="C502" s="51" t="s">
        <v>15</v>
      </c>
      <c r="D502" s="134" t="s">
        <v>535</v>
      </c>
      <c r="E502" s="98">
        <v>1920</v>
      </c>
      <c r="F502" s="43" t="s">
        <v>17</v>
      </c>
    </row>
    <row r="503" spans="1:6" ht="15">
      <c r="A503" s="43"/>
      <c r="B503" s="129"/>
      <c r="C503" s="51"/>
      <c r="D503" s="134"/>
      <c r="E503" s="98"/>
      <c r="F503" s="43"/>
    </row>
    <row r="504" spans="1:6" ht="15">
      <c r="A504" s="43"/>
      <c r="B504" s="101"/>
      <c r="C504" s="100"/>
      <c r="D504" s="134"/>
      <c r="E504" s="97">
        <f>SUM(E488:E503)</f>
        <v>47712</v>
      </c>
      <c r="F504" s="43"/>
    </row>
    <row r="505" spans="1:6" ht="28.5">
      <c r="A505" s="43">
        <v>1</v>
      </c>
      <c r="B505" s="129" t="s">
        <v>205</v>
      </c>
      <c r="C505" s="51" t="s">
        <v>15</v>
      </c>
      <c r="D505" s="134" t="s">
        <v>536</v>
      </c>
      <c r="E505" s="98">
        <v>1308.96</v>
      </c>
      <c r="F505" s="43" t="s">
        <v>17</v>
      </c>
    </row>
    <row r="506" spans="1:6" ht="15">
      <c r="A506" s="43"/>
      <c r="B506" s="6"/>
      <c r="C506" s="100"/>
      <c r="D506" s="134"/>
      <c r="E506" s="97"/>
      <c r="F506" s="43"/>
    </row>
    <row r="507" spans="1:6" ht="15">
      <c r="A507" s="43"/>
      <c r="B507" s="44"/>
      <c r="C507" s="100"/>
      <c r="D507" s="134"/>
      <c r="E507" s="97">
        <f>SUM(E505:E506)</f>
        <v>1308.96</v>
      </c>
      <c r="F507" s="43"/>
    </row>
    <row r="508" spans="1:6" ht="42.75">
      <c r="A508" s="43">
        <v>1</v>
      </c>
      <c r="B508" s="129" t="s">
        <v>417</v>
      </c>
      <c r="C508" s="5" t="s">
        <v>15</v>
      </c>
      <c r="D508" s="129" t="s">
        <v>354</v>
      </c>
      <c r="E508" s="98">
        <v>17303</v>
      </c>
      <c r="F508" s="43" t="s">
        <v>17</v>
      </c>
    </row>
    <row r="509" spans="1:6" ht="42.75">
      <c r="A509" s="43">
        <v>2</v>
      </c>
      <c r="B509" s="129" t="s">
        <v>162</v>
      </c>
      <c r="C509" s="5" t="s">
        <v>15</v>
      </c>
      <c r="D509" s="129" t="s">
        <v>537</v>
      </c>
      <c r="E509" s="98">
        <v>18298</v>
      </c>
      <c r="F509" s="43" t="s">
        <v>17</v>
      </c>
    </row>
    <row r="510" spans="1:6" ht="15">
      <c r="A510" s="43"/>
      <c r="B510" s="6"/>
      <c r="C510" s="100"/>
      <c r="D510" s="134"/>
      <c r="E510" s="97"/>
      <c r="F510" s="43"/>
    </row>
    <row r="511" spans="1:6" ht="15">
      <c r="A511" s="43"/>
      <c r="B511" s="6"/>
      <c r="C511" s="100"/>
      <c r="D511" s="134"/>
      <c r="E511" s="97">
        <f>SUM(E508:E510)</f>
        <v>35601</v>
      </c>
      <c r="F511" s="43"/>
    </row>
    <row r="512" spans="1:6" ht="81">
      <c r="A512" s="43">
        <v>1</v>
      </c>
      <c r="B512" s="134" t="s">
        <v>161</v>
      </c>
      <c r="C512" s="43" t="s">
        <v>15</v>
      </c>
      <c r="D512" s="134" t="s">
        <v>538</v>
      </c>
      <c r="E512" s="98">
        <v>33822.2</v>
      </c>
      <c r="F512" s="43" t="s">
        <v>36</v>
      </c>
    </row>
    <row r="513" spans="1:6" ht="81">
      <c r="A513" s="43">
        <v>2</v>
      </c>
      <c r="B513" s="134" t="s">
        <v>491</v>
      </c>
      <c r="C513" s="43" t="s">
        <v>15</v>
      </c>
      <c r="D513" s="134" t="s">
        <v>538</v>
      </c>
      <c r="E513" s="98">
        <v>33822.2</v>
      </c>
      <c r="F513" s="43" t="s">
        <v>36</v>
      </c>
    </row>
    <row r="514" spans="1:6" ht="81">
      <c r="A514" s="43">
        <v>3</v>
      </c>
      <c r="B514" s="134" t="s">
        <v>173</v>
      </c>
      <c r="C514" s="43" t="s">
        <v>15</v>
      </c>
      <c r="D514" s="134" t="s">
        <v>538</v>
      </c>
      <c r="E514" s="98">
        <v>33822.2</v>
      </c>
      <c r="F514" s="43" t="s">
        <v>36</v>
      </c>
    </row>
    <row r="515" spans="1:6" ht="81">
      <c r="A515" s="43">
        <v>4</v>
      </c>
      <c r="B515" s="134" t="s">
        <v>179</v>
      </c>
      <c r="C515" s="43" t="s">
        <v>15</v>
      </c>
      <c r="D515" s="134" t="s">
        <v>539</v>
      </c>
      <c r="E515" s="98">
        <v>25366.65</v>
      </c>
      <c r="F515" s="43" t="s">
        <v>38</v>
      </c>
    </row>
    <row r="516" spans="1:6" ht="81">
      <c r="A516" s="43">
        <v>5</v>
      </c>
      <c r="B516" s="134" t="s">
        <v>37</v>
      </c>
      <c r="C516" s="43" t="s">
        <v>15</v>
      </c>
      <c r="D516" s="134" t="s">
        <v>540</v>
      </c>
      <c r="E516" s="98">
        <v>25366.65</v>
      </c>
      <c r="F516" s="43" t="s">
        <v>38</v>
      </c>
    </row>
    <row r="517" spans="1:6" ht="81">
      <c r="A517" s="43">
        <v>6</v>
      </c>
      <c r="B517" s="134" t="s">
        <v>107</v>
      </c>
      <c r="C517" s="43" t="s">
        <v>15</v>
      </c>
      <c r="D517" s="134" t="s">
        <v>538</v>
      </c>
      <c r="E517" s="98">
        <v>33822.2</v>
      </c>
      <c r="F517" s="43" t="s">
        <v>36</v>
      </c>
    </row>
    <row r="518" spans="1:6" ht="81">
      <c r="A518" s="43">
        <v>7</v>
      </c>
      <c r="B518" s="134" t="s">
        <v>28</v>
      </c>
      <c r="C518" s="43" t="s">
        <v>15</v>
      </c>
      <c r="D518" s="134" t="s">
        <v>541</v>
      </c>
      <c r="E518" s="98">
        <v>59188.85</v>
      </c>
      <c r="F518" s="43" t="s">
        <v>166</v>
      </c>
    </row>
    <row r="519" spans="1:6" ht="81">
      <c r="A519" s="43">
        <v>8</v>
      </c>
      <c r="B519" s="134" t="s">
        <v>34</v>
      </c>
      <c r="C519" s="43" t="s">
        <v>15</v>
      </c>
      <c r="D519" s="134" t="s">
        <v>541</v>
      </c>
      <c r="E519" s="98">
        <v>59188.85</v>
      </c>
      <c r="F519" s="43" t="s">
        <v>166</v>
      </c>
    </row>
    <row r="520" spans="1:6" ht="81">
      <c r="A520" s="43">
        <v>9</v>
      </c>
      <c r="B520" s="134" t="s">
        <v>54</v>
      </c>
      <c r="C520" s="43" t="s">
        <v>15</v>
      </c>
      <c r="D520" s="134" t="s">
        <v>542</v>
      </c>
      <c r="E520" s="98">
        <v>42277.75</v>
      </c>
      <c r="F520" s="43" t="s">
        <v>31</v>
      </c>
    </row>
    <row r="521" spans="1:6" ht="81">
      <c r="A521" s="43">
        <v>10</v>
      </c>
      <c r="B521" s="134" t="s">
        <v>64</v>
      </c>
      <c r="C521" s="43" t="s">
        <v>15</v>
      </c>
      <c r="D521" s="134" t="s">
        <v>543</v>
      </c>
      <c r="E521" s="98">
        <v>16911.1</v>
      </c>
      <c r="F521" s="43" t="s">
        <v>29</v>
      </c>
    </row>
    <row r="522" spans="1:6" ht="81">
      <c r="A522" s="43">
        <v>11</v>
      </c>
      <c r="B522" s="134" t="s">
        <v>85</v>
      </c>
      <c r="C522" s="43" t="s">
        <v>15</v>
      </c>
      <c r="D522" s="134" t="s">
        <v>538</v>
      </c>
      <c r="E522" s="98">
        <v>33822.2</v>
      </c>
      <c r="F522" s="43" t="s">
        <v>36</v>
      </c>
    </row>
    <row r="523" spans="1:6" ht="81">
      <c r="A523" s="43">
        <v>12</v>
      </c>
      <c r="B523" s="134" t="s">
        <v>35</v>
      </c>
      <c r="C523" s="43" t="s">
        <v>15</v>
      </c>
      <c r="D523" s="134" t="s">
        <v>544</v>
      </c>
      <c r="E523" s="98">
        <v>25366.65</v>
      </c>
      <c r="F523" s="43" t="s">
        <v>38</v>
      </c>
    </row>
    <row r="524" spans="1:6" ht="81">
      <c r="A524" s="43">
        <v>13</v>
      </c>
      <c r="B524" s="134" t="s">
        <v>256</v>
      </c>
      <c r="C524" s="43" t="s">
        <v>15</v>
      </c>
      <c r="D524" s="134" t="s">
        <v>541</v>
      </c>
      <c r="E524" s="98">
        <v>59188.85</v>
      </c>
      <c r="F524" s="43" t="s">
        <v>166</v>
      </c>
    </row>
    <row r="525" spans="1:6" ht="81">
      <c r="A525" s="43">
        <v>14</v>
      </c>
      <c r="B525" s="134" t="s">
        <v>272</v>
      </c>
      <c r="C525" s="5" t="s">
        <v>15</v>
      </c>
      <c r="D525" s="134" t="s">
        <v>543</v>
      </c>
      <c r="E525" s="98">
        <v>16911.1</v>
      </c>
      <c r="F525" s="43" t="s">
        <v>29</v>
      </c>
    </row>
    <row r="526" spans="1:6" ht="81">
      <c r="A526" s="43">
        <v>15</v>
      </c>
      <c r="B526" s="134" t="s">
        <v>169</v>
      </c>
      <c r="C526" s="5" t="s">
        <v>15</v>
      </c>
      <c r="D526" s="134" t="s">
        <v>545</v>
      </c>
      <c r="E526" s="98">
        <v>25366.65</v>
      </c>
      <c r="F526" s="43" t="s">
        <v>38</v>
      </c>
    </row>
    <row r="527" spans="1:6" ht="81">
      <c r="A527" s="43">
        <v>16</v>
      </c>
      <c r="B527" s="134" t="s">
        <v>153</v>
      </c>
      <c r="C527" s="5" t="s">
        <v>15</v>
      </c>
      <c r="D527" s="134" t="s">
        <v>546</v>
      </c>
      <c r="E527" s="98">
        <v>16911.1</v>
      </c>
      <c r="F527" s="43" t="s">
        <v>29</v>
      </c>
    </row>
    <row r="528" spans="1:6" ht="81">
      <c r="A528" s="43">
        <v>17</v>
      </c>
      <c r="B528" s="134" t="s">
        <v>89</v>
      </c>
      <c r="C528" s="5" t="s">
        <v>15</v>
      </c>
      <c r="D528" s="134" t="s">
        <v>547</v>
      </c>
      <c r="E528" s="98">
        <v>50733.3</v>
      </c>
      <c r="F528" s="43" t="s">
        <v>203</v>
      </c>
    </row>
    <row r="529" spans="1:6" ht="81">
      <c r="A529" s="43">
        <v>18</v>
      </c>
      <c r="B529" s="134" t="s">
        <v>449</v>
      </c>
      <c r="C529" s="5" t="s">
        <v>15</v>
      </c>
      <c r="D529" s="134" t="s">
        <v>538</v>
      </c>
      <c r="E529" s="98">
        <v>33822.2</v>
      </c>
      <c r="F529" s="43" t="s">
        <v>36</v>
      </c>
    </row>
    <row r="530" spans="1:6" ht="81">
      <c r="A530" s="43">
        <v>19</v>
      </c>
      <c r="B530" s="134" t="s">
        <v>275</v>
      </c>
      <c r="C530" s="5" t="s">
        <v>15</v>
      </c>
      <c r="D530" s="134" t="s">
        <v>542</v>
      </c>
      <c r="E530" s="98">
        <v>42277.75</v>
      </c>
      <c r="F530" s="43" t="s">
        <v>31</v>
      </c>
    </row>
    <row r="531" spans="1:6" ht="81">
      <c r="A531" s="43">
        <v>20</v>
      </c>
      <c r="B531" s="134" t="s">
        <v>454</v>
      </c>
      <c r="C531" s="5" t="s">
        <v>15</v>
      </c>
      <c r="D531" s="134" t="s">
        <v>547</v>
      </c>
      <c r="E531" s="98">
        <v>50733.3</v>
      </c>
      <c r="F531" s="43" t="s">
        <v>203</v>
      </c>
    </row>
    <row r="532" spans="1:6" ht="81">
      <c r="A532" s="43">
        <v>21</v>
      </c>
      <c r="B532" s="134" t="s">
        <v>187</v>
      </c>
      <c r="C532" s="5" t="s">
        <v>15</v>
      </c>
      <c r="D532" s="134" t="s">
        <v>548</v>
      </c>
      <c r="E532" s="98">
        <v>25366.65</v>
      </c>
      <c r="F532" s="43" t="s">
        <v>38</v>
      </c>
    </row>
    <row r="533" spans="1:6" ht="81">
      <c r="A533" s="43">
        <v>22</v>
      </c>
      <c r="B533" s="134" t="s">
        <v>213</v>
      </c>
      <c r="C533" s="5" t="s">
        <v>15</v>
      </c>
      <c r="D533" s="134" t="s">
        <v>549</v>
      </c>
      <c r="E533" s="98">
        <v>8455.55</v>
      </c>
      <c r="F533" s="43" t="s">
        <v>17</v>
      </c>
    </row>
    <row r="534" spans="1:6" ht="81">
      <c r="A534" s="43">
        <v>23</v>
      </c>
      <c r="B534" s="134" t="s">
        <v>32</v>
      </c>
      <c r="C534" s="5" t="s">
        <v>15</v>
      </c>
      <c r="D534" s="134" t="s">
        <v>550</v>
      </c>
      <c r="E534" s="98">
        <v>8455.55</v>
      </c>
      <c r="F534" s="43" t="s">
        <v>17</v>
      </c>
    </row>
    <row r="535" spans="1:6" ht="81">
      <c r="A535" s="43">
        <v>24</v>
      </c>
      <c r="B535" s="134" t="s">
        <v>481</v>
      </c>
      <c r="C535" s="5" t="s">
        <v>15</v>
      </c>
      <c r="D535" s="134" t="s">
        <v>543</v>
      </c>
      <c r="E535" s="98">
        <v>16911.1</v>
      </c>
      <c r="F535" s="43" t="s">
        <v>17</v>
      </c>
    </row>
    <row r="536" spans="1:6" ht="81">
      <c r="A536" s="43">
        <v>25</v>
      </c>
      <c r="B536" s="134" t="s">
        <v>551</v>
      </c>
      <c r="C536" s="5" t="s">
        <v>15</v>
      </c>
      <c r="D536" s="134" t="s">
        <v>549</v>
      </c>
      <c r="E536" s="98">
        <v>8455.55</v>
      </c>
      <c r="F536" s="43" t="s">
        <v>17</v>
      </c>
    </row>
    <row r="537" spans="1:6" ht="81">
      <c r="A537" s="43">
        <v>26</v>
      </c>
      <c r="B537" s="134" t="s">
        <v>490</v>
      </c>
      <c r="C537" s="5" t="s">
        <v>15</v>
      </c>
      <c r="D537" s="134" t="s">
        <v>549</v>
      </c>
      <c r="E537" s="98">
        <v>8455.55</v>
      </c>
      <c r="F537" s="43" t="s">
        <v>17</v>
      </c>
    </row>
    <row r="538" spans="1:6" ht="81">
      <c r="A538" s="43">
        <v>27</v>
      </c>
      <c r="B538" s="134" t="s">
        <v>452</v>
      </c>
      <c r="C538" s="5" t="s">
        <v>15</v>
      </c>
      <c r="D538" s="134" t="s">
        <v>549</v>
      </c>
      <c r="E538" s="98">
        <v>8455.55</v>
      </c>
      <c r="F538" s="43" t="s">
        <v>17</v>
      </c>
    </row>
    <row r="539" spans="1:6" ht="81">
      <c r="A539" s="43">
        <v>28</v>
      </c>
      <c r="B539" s="134" t="s">
        <v>271</v>
      </c>
      <c r="C539" s="5" t="s">
        <v>15</v>
      </c>
      <c r="D539" s="134" t="s">
        <v>549</v>
      </c>
      <c r="E539" s="98">
        <v>8455.55</v>
      </c>
      <c r="F539" s="43" t="s">
        <v>17</v>
      </c>
    </row>
    <row r="540" spans="1:6" ht="81">
      <c r="A540" s="43">
        <v>29</v>
      </c>
      <c r="B540" s="134" t="s">
        <v>114</v>
      </c>
      <c r="C540" s="5" t="s">
        <v>15</v>
      </c>
      <c r="D540" s="134" t="s">
        <v>549</v>
      </c>
      <c r="E540" s="98">
        <v>8455.55</v>
      </c>
      <c r="F540" s="43" t="s">
        <v>17</v>
      </c>
    </row>
    <row r="541" spans="1:6" ht="81">
      <c r="A541" s="43">
        <v>30</v>
      </c>
      <c r="B541" s="134" t="s">
        <v>118</v>
      </c>
      <c r="C541" s="5" t="s">
        <v>15</v>
      </c>
      <c r="D541" s="134" t="s">
        <v>549</v>
      </c>
      <c r="E541" s="98">
        <v>8455.55</v>
      </c>
      <c r="F541" s="43" t="s">
        <v>17</v>
      </c>
    </row>
    <row r="542" spans="1:6" ht="81">
      <c r="A542" s="43">
        <v>31</v>
      </c>
      <c r="B542" s="134" t="s">
        <v>461</v>
      </c>
      <c r="C542" s="5" t="s">
        <v>15</v>
      </c>
      <c r="D542" s="134" t="s">
        <v>549</v>
      </c>
      <c r="E542" s="98">
        <v>8455.55</v>
      </c>
      <c r="F542" s="43" t="s">
        <v>17</v>
      </c>
    </row>
    <row r="543" spans="1:6" ht="81">
      <c r="A543" s="43">
        <v>32</v>
      </c>
      <c r="B543" s="134" t="s">
        <v>279</v>
      </c>
      <c r="C543" s="5" t="s">
        <v>15</v>
      </c>
      <c r="D543" s="134" t="s">
        <v>538</v>
      </c>
      <c r="E543" s="98">
        <v>33822.2</v>
      </c>
      <c r="F543" s="43" t="s">
        <v>36</v>
      </c>
    </row>
    <row r="544" spans="1:6" ht="108">
      <c r="A544" s="43">
        <v>33</v>
      </c>
      <c r="B544" s="134" t="s">
        <v>468</v>
      </c>
      <c r="C544" s="5" t="s">
        <v>15</v>
      </c>
      <c r="D544" s="134" t="s">
        <v>552</v>
      </c>
      <c r="E544" s="98">
        <v>24034.45</v>
      </c>
      <c r="F544" s="43" t="s">
        <v>38</v>
      </c>
    </row>
    <row r="545" spans="1:6" ht="99.75">
      <c r="A545" s="43">
        <v>34</v>
      </c>
      <c r="B545" s="128" t="s">
        <v>458</v>
      </c>
      <c r="C545" s="5" t="s">
        <v>15</v>
      </c>
      <c r="D545" s="128" t="s">
        <v>238</v>
      </c>
      <c r="E545" s="45">
        <v>32013.3</v>
      </c>
      <c r="F545" s="127" t="s">
        <v>553</v>
      </c>
    </row>
    <row r="546" spans="1:6" ht="15">
      <c r="A546" s="43"/>
      <c r="B546" s="134"/>
      <c r="C546" s="100"/>
      <c r="D546" s="134"/>
      <c r="E546" s="97"/>
      <c r="F546" s="43"/>
    </row>
    <row r="547" spans="1:6" ht="15">
      <c r="A547" s="43"/>
      <c r="B547" s="59"/>
      <c r="C547" s="100"/>
      <c r="D547" s="134"/>
      <c r="E547" s="97">
        <f>SUM(E512:E546)</f>
        <v>926969.4000000004</v>
      </c>
      <c r="F547" s="43"/>
    </row>
    <row r="548" spans="1:6" ht="28.5">
      <c r="A548" s="43">
        <v>1</v>
      </c>
      <c r="B548" s="129" t="s">
        <v>554</v>
      </c>
      <c r="C548" s="5" t="s">
        <v>15</v>
      </c>
      <c r="D548" s="134" t="s">
        <v>555</v>
      </c>
      <c r="E548" s="98">
        <v>2500</v>
      </c>
      <c r="F548" s="43" t="s">
        <v>17</v>
      </c>
    </row>
    <row r="549" spans="1:6" ht="28.5">
      <c r="A549" s="43">
        <v>2</v>
      </c>
      <c r="B549" s="129" t="s">
        <v>77</v>
      </c>
      <c r="C549" s="5" t="s">
        <v>15</v>
      </c>
      <c r="D549" s="134" t="s">
        <v>555</v>
      </c>
      <c r="E549" s="98">
        <v>2500</v>
      </c>
      <c r="F549" s="43" t="s">
        <v>17</v>
      </c>
    </row>
    <row r="550" spans="1:6" ht="15">
      <c r="A550" s="43"/>
      <c r="B550" s="6"/>
      <c r="C550" s="100"/>
      <c r="D550" s="134"/>
      <c r="E550" s="97"/>
      <c r="F550" s="43"/>
    </row>
    <row r="551" spans="1:6" ht="15">
      <c r="A551" s="43"/>
      <c r="B551" s="101"/>
      <c r="C551" s="100"/>
      <c r="D551" s="134"/>
      <c r="E551" s="97">
        <f>SUM(E548:E550)</f>
        <v>5000</v>
      </c>
      <c r="F551" s="43"/>
    </row>
    <row r="552" spans="1:6" ht="40.5">
      <c r="A552" s="43">
        <v>1</v>
      </c>
      <c r="B552" s="129" t="s">
        <v>57</v>
      </c>
      <c r="C552" s="5" t="s">
        <v>15</v>
      </c>
      <c r="D552" s="134" t="s">
        <v>255</v>
      </c>
      <c r="E552" s="98">
        <v>8000</v>
      </c>
      <c r="F552" s="43" t="s">
        <v>17</v>
      </c>
    </row>
    <row r="553" spans="1:6" ht="40.5">
      <c r="A553" s="43">
        <v>2</v>
      </c>
      <c r="B553" s="129" t="s">
        <v>439</v>
      </c>
      <c r="C553" s="5" t="s">
        <v>15</v>
      </c>
      <c r="D553" s="134" t="s">
        <v>255</v>
      </c>
      <c r="E553" s="98">
        <v>18000</v>
      </c>
      <c r="F553" s="43" t="s">
        <v>29</v>
      </c>
    </row>
    <row r="554" spans="1:6" ht="40.5">
      <c r="A554" s="43">
        <v>3</v>
      </c>
      <c r="B554" s="129" t="s">
        <v>442</v>
      </c>
      <c r="C554" s="5" t="s">
        <v>15</v>
      </c>
      <c r="D554" s="134" t="s">
        <v>255</v>
      </c>
      <c r="E554" s="98">
        <v>18000</v>
      </c>
      <c r="F554" s="43" t="s">
        <v>203</v>
      </c>
    </row>
    <row r="555" spans="1:6" ht="40.5">
      <c r="A555" s="43">
        <v>4</v>
      </c>
      <c r="B555" s="129" t="s">
        <v>169</v>
      </c>
      <c r="C555" s="5" t="s">
        <v>15</v>
      </c>
      <c r="D555" s="134" t="s">
        <v>255</v>
      </c>
      <c r="E555" s="98">
        <v>20000</v>
      </c>
      <c r="F555" s="43" t="s">
        <v>31</v>
      </c>
    </row>
    <row r="556" spans="1:6" ht="15">
      <c r="A556" s="43"/>
      <c r="B556" s="6"/>
      <c r="C556" s="100"/>
      <c r="D556" s="134"/>
      <c r="E556" s="97"/>
      <c r="F556" s="43"/>
    </row>
    <row r="557" spans="1:6" ht="15">
      <c r="A557" s="43"/>
      <c r="B557" s="101"/>
      <c r="C557" s="100"/>
      <c r="D557" s="134"/>
      <c r="E557" s="97">
        <f>SUM(E552:E556)</f>
        <v>64000</v>
      </c>
      <c r="F557" s="43"/>
    </row>
    <row r="558" spans="1:6" ht="67.5">
      <c r="A558" s="43">
        <v>1</v>
      </c>
      <c r="B558" s="134" t="s">
        <v>556</v>
      </c>
      <c r="C558" s="5" t="s">
        <v>15</v>
      </c>
      <c r="D558" s="134" t="s">
        <v>557</v>
      </c>
      <c r="E558" s="98">
        <v>42000</v>
      </c>
      <c r="F558" s="43" t="s">
        <v>558</v>
      </c>
    </row>
    <row r="559" spans="1:6" ht="15">
      <c r="A559" s="43"/>
      <c r="B559" s="44"/>
      <c r="C559" s="100"/>
      <c r="D559" s="134"/>
      <c r="E559" s="97">
        <f>SUM(E558:E558)</f>
        <v>42000</v>
      </c>
      <c r="F559" s="43"/>
    </row>
    <row r="560" spans="1:6" ht="15">
      <c r="A560" s="43"/>
      <c r="B560" s="44"/>
      <c r="C560" s="102"/>
      <c r="D560" s="134"/>
      <c r="E560" s="97"/>
      <c r="F560" s="43"/>
    </row>
    <row r="561" spans="1:6" ht="27">
      <c r="A561" s="96"/>
      <c r="B561" s="44" t="s">
        <v>471</v>
      </c>
      <c r="C561" s="43"/>
      <c r="D561" s="134"/>
      <c r="E561" s="97">
        <f>E480+E487+E504+E507+E511+E547+E551+E557+E559</f>
        <v>1334960.0800000003</v>
      </c>
      <c r="F561" s="43"/>
    </row>
    <row r="564" spans="1:6" ht="15">
      <c r="A564" s="84"/>
      <c r="B564" s="84"/>
      <c r="C564" s="84"/>
      <c r="D564" s="85"/>
      <c r="E564" s="85" t="s">
        <v>418</v>
      </c>
      <c r="F564" s="84"/>
    </row>
    <row r="565" spans="1:6" ht="15">
      <c r="A565" s="193" t="s">
        <v>559</v>
      </c>
      <c r="B565" s="193"/>
      <c r="C565" s="193"/>
      <c r="D565" s="193"/>
      <c r="E565" s="193"/>
      <c r="F565" s="193"/>
    </row>
    <row r="566" spans="1:6" ht="15">
      <c r="A566" s="194"/>
      <c r="B566" s="194"/>
      <c r="C566" s="194"/>
      <c r="D566" s="194"/>
      <c r="E566" s="194"/>
      <c r="F566" s="194"/>
    </row>
    <row r="567" spans="1:6" ht="15">
      <c r="A567" s="86" t="s">
        <v>3</v>
      </c>
      <c r="B567" s="87" t="s">
        <v>262</v>
      </c>
      <c r="C567" s="87"/>
      <c r="D567" s="86" t="s">
        <v>4</v>
      </c>
      <c r="E567" s="195" t="s">
        <v>5</v>
      </c>
      <c r="F567" s="87" t="s">
        <v>6</v>
      </c>
    </row>
    <row r="568" spans="1:6" ht="15">
      <c r="A568" s="88" t="s">
        <v>8</v>
      </c>
      <c r="B568" s="89" t="s">
        <v>263</v>
      </c>
      <c r="C568" s="89" t="s">
        <v>9</v>
      </c>
      <c r="D568" s="89" t="s">
        <v>10</v>
      </c>
      <c r="E568" s="196"/>
      <c r="F568" s="90" t="s">
        <v>11</v>
      </c>
    </row>
    <row r="569" spans="1:6" ht="15">
      <c r="A569" s="91"/>
      <c r="B569" s="90" t="s">
        <v>264</v>
      </c>
      <c r="C569" s="91"/>
      <c r="D569" s="91"/>
      <c r="E569" s="197"/>
      <c r="F569" s="92" t="s">
        <v>13</v>
      </c>
    </row>
    <row r="570" spans="1:6" ht="162">
      <c r="A570" s="43">
        <v>1</v>
      </c>
      <c r="B570" s="102" t="s">
        <v>265</v>
      </c>
      <c r="C570" s="134" t="s">
        <v>454</v>
      </c>
      <c r="D570" s="43" t="s">
        <v>15</v>
      </c>
      <c r="E570" s="134" t="s">
        <v>278</v>
      </c>
      <c r="F570" s="98">
        <v>84014.88</v>
      </c>
    </row>
    <row r="571" spans="1:6" ht="148.5">
      <c r="A571" s="43">
        <v>2</v>
      </c>
      <c r="B571" s="102" t="s">
        <v>265</v>
      </c>
      <c r="C571" s="134" t="s">
        <v>459</v>
      </c>
      <c r="D571" s="43" t="s">
        <v>15</v>
      </c>
      <c r="E571" s="134" t="s">
        <v>560</v>
      </c>
      <c r="F571" s="98">
        <v>42006.72</v>
      </c>
    </row>
    <row r="572" spans="1:6" ht="108">
      <c r="A572" s="43">
        <v>3</v>
      </c>
      <c r="B572" s="102" t="s">
        <v>265</v>
      </c>
      <c r="C572" s="134" t="s">
        <v>561</v>
      </c>
      <c r="D572" s="43" t="s">
        <v>15</v>
      </c>
      <c r="E572" s="134" t="s">
        <v>562</v>
      </c>
      <c r="F572" s="98">
        <v>16911.1</v>
      </c>
    </row>
    <row r="573" spans="1:6" ht="54">
      <c r="A573" s="43">
        <v>4</v>
      </c>
      <c r="B573" s="102" t="s">
        <v>265</v>
      </c>
      <c r="C573" s="134" t="s">
        <v>561</v>
      </c>
      <c r="D573" s="43" t="s">
        <v>15</v>
      </c>
      <c r="E573" s="134" t="s">
        <v>370</v>
      </c>
      <c r="F573" s="98">
        <v>7000</v>
      </c>
    </row>
    <row r="574" spans="1:6" ht="162">
      <c r="A574" s="43">
        <v>5</v>
      </c>
      <c r="B574" s="102" t="s">
        <v>265</v>
      </c>
      <c r="C574" s="134" t="s">
        <v>449</v>
      </c>
      <c r="D574" s="43" t="s">
        <v>15</v>
      </c>
      <c r="E574" s="134" t="s">
        <v>278</v>
      </c>
      <c r="F574" s="98">
        <v>56025.24</v>
      </c>
    </row>
    <row r="575" spans="1:6" ht="162">
      <c r="A575" s="43">
        <v>6</v>
      </c>
      <c r="B575" s="102" t="s">
        <v>265</v>
      </c>
      <c r="C575" s="134" t="s">
        <v>462</v>
      </c>
      <c r="D575" s="43" t="s">
        <v>15</v>
      </c>
      <c r="E575" s="134" t="s">
        <v>278</v>
      </c>
      <c r="F575" s="98">
        <v>64026.6</v>
      </c>
    </row>
    <row r="576" spans="1:6" ht="15">
      <c r="A576" s="43"/>
      <c r="B576" s="102"/>
      <c r="C576" s="134"/>
      <c r="D576" s="43"/>
      <c r="E576" s="134"/>
      <c r="F576" s="98"/>
    </row>
    <row r="577" spans="1:6" ht="15">
      <c r="A577" s="43"/>
      <c r="B577" s="102"/>
      <c r="C577" s="59"/>
      <c r="D577" s="100"/>
      <c r="E577" s="134"/>
      <c r="F577" s="97">
        <f>SUM(F570:F576)</f>
        <v>269984.54</v>
      </c>
    </row>
    <row r="578" spans="1:6" ht="40.5">
      <c r="A578" s="43">
        <v>1</v>
      </c>
      <c r="B578" s="102" t="s">
        <v>265</v>
      </c>
      <c r="C578" s="134" t="s">
        <v>563</v>
      </c>
      <c r="D578" s="43" t="s">
        <v>15</v>
      </c>
      <c r="E578" s="134" t="s">
        <v>474</v>
      </c>
      <c r="F578" s="98">
        <v>5394</v>
      </c>
    </row>
    <row r="579" spans="1:6" ht="40.5">
      <c r="A579" s="43">
        <v>2</v>
      </c>
      <c r="B579" s="102" t="s">
        <v>265</v>
      </c>
      <c r="C579" s="134" t="s">
        <v>564</v>
      </c>
      <c r="D579" s="43" t="s">
        <v>15</v>
      </c>
      <c r="E579" s="134" t="s">
        <v>470</v>
      </c>
      <c r="F579" s="98">
        <v>600</v>
      </c>
    </row>
    <row r="580" spans="1:6" ht="27">
      <c r="A580" s="43">
        <v>3</v>
      </c>
      <c r="B580" s="102" t="s">
        <v>265</v>
      </c>
      <c r="C580" s="134" t="s">
        <v>491</v>
      </c>
      <c r="D580" s="43" t="s">
        <v>15</v>
      </c>
      <c r="E580" s="134" t="s">
        <v>474</v>
      </c>
      <c r="F580" s="98">
        <v>10888</v>
      </c>
    </row>
    <row r="581" spans="1:6" ht="40.5">
      <c r="A581" s="43">
        <v>4</v>
      </c>
      <c r="B581" s="102" t="s">
        <v>265</v>
      </c>
      <c r="C581" s="134" t="s">
        <v>206</v>
      </c>
      <c r="D581" s="43" t="s">
        <v>15</v>
      </c>
      <c r="E581" s="134" t="s">
        <v>470</v>
      </c>
      <c r="F581" s="98">
        <v>1740</v>
      </c>
    </row>
    <row r="582" spans="1:6" ht="54">
      <c r="A582" s="43">
        <v>5</v>
      </c>
      <c r="B582" s="102" t="s">
        <v>265</v>
      </c>
      <c r="C582" s="134" t="s">
        <v>561</v>
      </c>
      <c r="D582" s="43" t="s">
        <v>15</v>
      </c>
      <c r="E582" s="134" t="s">
        <v>565</v>
      </c>
      <c r="F582" s="98">
        <v>6124</v>
      </c>
    </row>
    <row r="583" spans="1:6" ht="40.5">
      <c r="A583" s="43">
        <v>6</v>
      </c>
      <c r="B583" s="102" t="s">
        <v>265</v>
      </c>
      <c r="C583" s="134" t="s">
        <v>141</v>
      </c>
      <c r="D583" s="43" t="s">
        <v>15</v>
      </c>
      <c r="E583" s="134" t="s">
        <v>470</v>
      </c>
      <c r="F583" s="98">
        <v>530</v>
      </c>
    </row>
    <row r="584" spans="1:6" ht="40.5">
      <c r="A584" s="43">
        <v>7</v>
      </c>
      <c r="B584" s="102" t="s">
        <v>265</v>
      </c>
      <c r="C584" s="134" t="s">
        <v>522</v>
      </c>
      <c r="D584" s="43" t="s">
        <v>15</v>
      </c>
      <c r="E584" s="134" t="s">
        <v>470</v>
      </c>
      <c r="F584" s="98">
        <v>900</v>
      </c>
    </row>
    <row r="585" spans="1:6" ht="15">
      <c r="A585" s="43"/>
      <c r="B585" s="102"/>
      <c r="C585" s="134"/>
      <c r="D585" s="43"/>
      <c r="E585" s="134"/>
      <c r="F585" s="98"/>
    </row>
    <row r="586" spans="1:6" ht="15">
      <c r="A586" s="43"/>
      <c r="B586" s="102"/>
      <c r="C586" s="101"/>
      <c r="D586" s="100"/>
      <c r="E586" s="134"/>
      <c r="F586" s="97">
        <f>SUM(F578:F585)</f>
        <v>26176</v>
      </c>
    </row>
    <row r="587" spans="1:6" ht="108">
      <c r="A587" s="43">
        <v>1</v>
      </c>
      <c r="B587" s="102" t="s">
        <v>265</v>
      </c>
      <c r="C587" s="134" t="s">
        <v>490</v>
      </c>
      <c r="D587" s="51" t="s">
        <v>15</v>
      </c>
      <c r="E587" s="134" t="s">
        <v>566</v>
      </c>
      <c r="F587" s="98">
        <v>29523.86</v>
      </c>
    </row>
    <row r="588" spans="1:6" ht="108">
      <c r="A588" s="43">
        <v>2</v>
      </c>
      <c r="B588" s="102" t="s">
        <v>265</v>
      </c>
      <c r="C588" s="134" t="s">
        <v>459</v>
      </c>
      <c r="D588" s="51" t="s">
        <v>15</v>
      </c>
      <c r="E588" s="134" t="s">
        <v>566</v>
      </c>
      <c r="F588" s="98">
        <v>29523.86</v>
      </c>
    </row>
    <row r="589" spans="1:6" ht="15">
      <c r="A589" s="43"/>
      <c r="B589" s="102"/>
      <c r="C589" s="134"/>
      <c r="D589" s="51"/>
      <c r="E589" s="134"/>
      <c r="F589" s="98"/>
    </row>
    <row r="590" spans="1:6" ht="15">
      <c r="A590" s="43"/>
      <c r="B590" s="102"/>
      <c r="C590" s="101"/>
      <c r="D590" s="100"/>
      <c r="E590" s="134"/>
      <c r="F590" s="97">
        <f>SUM(F587:F589)</f>
        <v>59047.72</v>
      </c>
    </row>
    <row r="591" spans="1:6" ht="27">
      <c r="A591" s="43">
        <v>1</v>
      </c>
      <c r="B591" s="102" t="s">
        <v>265</v>
      </c>
      <c r="C591" s="134" t="s">
        <v>187</v>
      </c>
      <c r="D591" s="51" t="s">
        <v>15</v>
      </c>
      <c r="E591" s="134" t="s">
        <v>567</v>
      </c>
      <c r="F591" s="98">
        <v>11839.97</v>
      </c>
    </row>
    <row r="592" spans="1:6" ht="15">
      <c r="A592" s="43"/>
      <c r="B592" s="102"/>
      <c r="C592" s="44"/>
      <c r="D592" s="100"/>
      <c r="E592" s="134"/>
      <c r="F592" s="97"/>
    </row>
    <row r="593" spans="1:6" ht="15">
      <c r="A593" s="43"/>
      <c r="B593" s="102"/>
      <c r="C593" s="101"/>
      <c r="D593" s="100"/>
      <c r="E593" s="134"/>
      <c r="F593" s="97">
        <f>SUM(F591:F592)</f>
        <v>11839.97</v>
      </c>
    </row>
    <row r="594" spans="1:6" ht="54">
      <c r="A594" s="43">
        <v>1</v>
      </c>
      <c r="B594" s="102" t="s">
        <v>265</v>
      </c>
      <c r="C594" s="134" t="s">
        <v>169</v>
      </c>
      <c r="D594" s="51" t="s">
        <v>15</v>
      </c>
      <c r="E594" s="134" t="s">
        <v>568</v>
      </c>
      <c r="F594" s="98">
        <v>3500</v>
      </c>
    </row>
    <row r="595" spans="1:6" ht="54">
      <c r="A595" s="43">
        <v>2</v>
      </c>
      <c r="B595" s="102" t="s">
        <v>265</v>
      </c>
      <c r="C595" s="134" t="s">
        <v>569</v>
      </c>
      <c r="D595" s="51" t="s">
        <v>15</v>
      </c>
      <c r="E595" s="134" t="s">
        <v>568</v>
      </c>
      <c r="F595" s="98">
        <v>3500</v>
      </c>
    </row>
    <row r="596" spans="1:6" ht="15">
      <c r="A596" s="43"/>
      <c r="B596" s="102"/>
      <c r="C596" s="44"/>
      <c r="D596" s="100"/>
      <c r="E596" s="134"/>
      <c r="F596" s="97"/>
    </row>
    <row r="597" spans="1:6" ht="15">
      <c r="A597" s="43"/>
      <c r="B597" s="102"/>
      <c r="C597" s="101"/>
      <c r="D597" s="100"/>
      <c r="E597" s="134"/>
      <c r="F597" s="97">
        <f>SUM(F594:F596)</f>
        <v>7000</v>
      </c>
    </row>
    <row r="598" spans="1:6" ht="67.5">
      <c r="A598" s="43">
        <v>1</v>
      </c>
      <c r="B598" s="102" t="s">
        <v>265</v>
      </c>
      <c r="C598" s="134" t="s">
        <v>142</v>
      </c>
      <c r="D598" s="51" t="s">
        <v>15</v>
      </c>
      <c r="E598" s="134" t="s">
        <v>570</v>
      </c>
      <c r="F598" s="98">
        <v>48544.6</v>
      </c>
    </row>
    <row r="599" spans="1:6" ht="15">
      <c r="A599" s="43"/>
      <c r="B599" s="102"/>
      <c r="C599" s="44"/>
      <c r="D599" s="100"/>
      <c r="E599" s="134"/>
      <c r="F599" s="97"/>
    </row>
    <row r="600" spans="1:6" ht="15">
      <c r="A600" s="43"/>
      <c r="B600" s="102"/>
      <c r="C600" s="101"/>
      <c r="D600" s="100"/>
      <c r="E600" s="134"/>
      <c r="F600" s="97">
        <f>SUM(F598:F599)</f>
        <v>48544.6</v>
      </c>
    </row>
    <row r="601" spans="1:6" ht="67.5">
      <c r="A601" s="43">
        <v>1</v>
      </c>
      <c r="B601" s="102" t="s">
        <v>265</v>
      </c>
      <c r="C601" s="134" t="s">
        <v>35</v>
      </c>
      <c r="D601" s="51" t="s">
        <v>15</v>
      </c>
      <c r="E601" s="134" t="s">
        <v>571</v>
      </c>
      <c r="F601" s="98">
        <v>213122.63</v>
      </c>
    </row>
    <row r="602" spans="1:6" ht="54">
      <c r="A602" s="43">
        <v>2</v>
      </c>
      <c r="B602" s="102" t="s">
        <v>265</v>
      </c>
      <c r="C602" s="134" t="s">
        <v>272</v>
      </c>
      <c r="D602" s="51" t="s">
        <v>15</v>
      </c>
      <c r="E602" s="134" t="s">
        <v>572</v>
      </c>
      <c r="F602" s="98">
        <v>155042.37</v>
      </c>
    </row>
    <row r="603" spans="1:6" ht="54">
      <c r="A603" s="43">
        <v>3</v>
      </c>
      <c r="B603" s="102" t="s">
        <v>265</v>
      </c>
      <c r="C603" s="134" t="s">
        <v>122</v>
      </c>
      <c r="D603" s="51" t="s">
        <v>15</v>
      </c>
      <c r="E603" s="134" t="s">
        <v>573</v>
      </c>
      <c r="F603" s="98">
        <v>14634.57</v>
      </c>
    </row>
    <row r="604" spans="1:6" ht="54">
      <c r="A604" s="43">
        <v>4</v>
      </c>
      <c r="B604" s="102" t="s">
        <v>265</v>
      </c>
      <c r="C604" s="134" t="s">
        <v>421</v>
      </c>
      <c r="D604" s="51" t="s">
        <v>15</v>
      </c>
      <c r="E604" s="134" t="s">
        <v>574</v>
      </c>
      <c r="F604" s="98">
        <v>33075.33</v>
      </c>
    </row>
    <row r="605" spans="1:6" ht="15">
      <c r="A605" s="43"/>
      <c r="B605" s="102"/>
      <c r="C605" s="134"/>
      <c r="D605" s="51"/>
      <c r="E605" s="134"/>
      <c r="F605" s="98"/>
    </row>
    <row r="606" spans="1:6" ht="15">
      <c r="A606" s="43"/>
      <c r="B606" s="102"/>
      <c r="C606" s="44"/>
      <c r="D606" s="100"/>
      <c r="E606" s="134"/>
      <c r="F606" s="97"/>
    </row>
    <row r="607" spans="1:6" ht="15">
      <c r="A607" s="43"/>
      <c r="B607" s="102"/>
      <c r="C607" s="101"/>
      <c r="D607" s="100"/>
      <c r="E607" s="134"/>
      <c r="F607" s="97">
        <f>SUM(F601:F606)</f>
        <v>415874.9</v>
      </c>
    </row>
    <row r="608" spans="1:6" ht="54">
      <c r="A608" s="43">
        <v>1</v>
      </c>
      <c r="B608" s="102" t="s">
        <v>265</v>
      </c>
      <c r="C608" s="134" t="s">
        <v>468</v>
      </c>
      <c r="D608" s="51" t="s">
        <v>15</v>
      </c>
      <c r="E608" s="134" t="s">
        <v>575</v>
      </c>
      <c r="F608" s="98">
        <v>18824.28</v>
      </c>
    </row>
    <row r="609" spans="1:6" ht="15">
      <c r="A609" s="43"/>
      <c r="B609" s="102"/>
      <c r="C609" s="44"/>
      <c r="D609" s="100"/>
      <c r="E609" s="134"/>
      <c r="F609" s="97"/>
    </row>
    <row r="610" spans="1:6" ht="15">
      <c r="A610" s="43"/>
      <c r="B610" s="102"/>
      <c r="C610" s="101"/>
      <c r="D610" s="100"/>
      <c r="E610" s="134"/>
      <c r="F610" s="97">
        <f>SUM(F608:F609)</f>
        <v>18824.28</v>
      </c>
    </row>
    <row r="611" spans="1:6" ht="40.5">
      <c r="A611" s="43">
        <v>1</v>
      </c>
      <c r="B611" s="102" t="s">
        <v>265</v>
      </c>
      <c r="C611" s="134" t="s">
        <v>481</v>
      </c>
      <c r="D611" s="51" t="s">
        <v>15</v>
      </c>
      <c r="E611" s="134" t="s">
        <v>576</v>
      </c>
      <c r="F611" s="98">
        <v>21000</v>
      </c>
    </row>
    <row r="612" spans="1:6" ht="40.5">
      <c r="A612" s="43">
        <v>2</v>
      </c>
      <c r="B612" s="102" t="s">
        <v>265</v>
      </c>
      <c r="C612" s="134" t="s">
        <v>417</v>
      </c>
      <c r="D612" s="51" t="s">
        <v>15</v>
      </c>
      <c r="E612" s="134" t="s">
        <v>576</v>
      </c>
      <c r="F612" s="98">
        <v>44000</v>
      </c>
    </row>
    <row r="613" spans="1:6" ht="40.5">
      <c r="A613" s="43">
        <v>3</v>
      </c>
      <c r="B613" s="102" t="s">
        <v>265</v>
      </c>
      <c r="C613" s="134" t="s">
        <v>153</v>
      </c>
      <c r="D613" s="51" t="s">
        <v>15</v>
      </c>
      <c r="E613" s="134" t="s">
        <v>576</v>
      </c>
      <c r="F613" s="98">
        <v>9000</v>
      </c>
    </row>
    <row r="614" spans="1:6" ht="40.5">
      <c r="A614" s="43">
        <v>4</v>
      </c>
      <c r="B614" s="102" t="s">
        <v>265</v>
      </c>
      <c r="C614" s="134" t="s">
        <v>417</v>
      </c>
      <c r="D614" s="51" t="s">
        <v>15</v>
      </c>
      <c r="E614" s="134" t="s">
        <v>576</v>
      </c>
      <c r="F614" s="98">
        <v>11000</v>
      </c>
    </row>
    <row r="615" spans="1:6" ht="15">
      <c r="A615" s="43"/>
      <c r="B615" s="102"/>
      <c r="C615" s="44"/>
      <c r="D615" s="100"/>
      <c r="E615" s="134"/>
      <c r="F615" s="97"/>
    </row>
    <row r="616" spans="1:6" ht="15">
      <c r="A616" s="43"/>
      <c r="B616" s="102"/>
      <c r="C616" s="44"/>
      <c r="D616" s="100"/>
      <c r="E616" s="134"/>
      <c r="F616" s="97">
        <f>SUM(F611:F615)</f>
        <v>85000</v>
      </c>
    </row>
    <row r="617" spans="1:6" ht="54">
      <c r="A617" s="96"/>
      <c r="B617" s="102"/>
      <c r="C617" s="44" t="s">
        <v>471</v>
      </c>
      <c r="D617" s="43"/>
      <c r="E617" s="134"/>
      <c r="F617" s="97">
        <f>F577+F586+F590+F593+F597+F600+F607+F610+F616</f>
        <v>942292.01</v>
      </c>
    </row>
    <row r="618" spans="1:6" ht="15">
      <c r="A618" s="22"/>
      <c r="B618" s="22"/>
      <c r="C618" s="22"/>
      <c r="D618" s="22"/>
      <c r="E618" s="22"/>
      <c r="F618" s="103"/>
    </row>
    <row r="619" spans="1:6" ht="15">
      <c r="A619" s="104"/>
      <c r="B619" s="104"/>
      <c r="C619" s="104"/>
      <c r="D619" s="105"/>
      <c r="E619" s="105" t="s">
        <v>418</v>
      </c>
      <c r="F619" s="104"/>
    </row>
    <row r="620" spans="1:6" ht="15">
      <c r="A620" s="186" t="s">
        <v>577</v>
      </c>
      <c r="B620" s="186"/>
      <c r="C620" s="186"/>
      <c r="D620" s="186"/>
      <c r="E620" s="186"/>
      <c r="F620" s="186"/>
    </row>
    <row r="621" spans="1:6" ht="15">
      <c r="A621" s="187"/>
      <c r="B621" s="187"/>
      <c r="C621" s="187"/>
      <c r="D621" s="187"/>
      <c r="E621" s="187"/>
      <c r="F621" s="187"/>
    </row>
    <row r="622" spans="1:6" ht="15">
      <c r="A622" s="57" t="s">
        <v>3</v>
      </c>
      <c r="B622" s="106" t="s">
        <v>262</v>
      </c>
      <c r="C622" s="106"/>
      <c r="D622" s="57" t="s">
        <v>4</v>
      </c>
      <c r="E622" s="183" t="s">
        <v>5</v>
      </c>
      <c r="F622" s="106" t="s">
        <v>6</v>
      </c>
    </row>
    <row r="623" spans="1:6" ht="15">
      <c r="A623" s="107" t="s">
        <v>8</v>
      </c>
      <c r="B623" s="28" t="s">
        <v>263</v>
      </c>
      <c r="C623" s="28" t="s">
        <v>9</v>
      </c>
      <c r="D623" s="28" t="s">
        <v>10</v>
      </c>
      <c r="E623" s="184"/>
      <c r="F623" s="30" t="s">
        <v>11</v>
      </c>
    </row>
    <row r="624" spans="1:6" ht="15">
      <c r="A624" s="32"/>
      <c r="B624" s="30" t="s">
        <v>264</v>
      </c>
      <c r="C624" s="32"/>
      <c r="D624" s="32"/>
      <c r="E624" s="185"/>
      <c r="F624" s="58" t="s">
        <v>13</v>
      </c>
    </row>
    <row r="625" spans="1:6" ht="142.5">
      <c r="A625" s="34">
        <v>1</v>
      </c>
      <c r="B625" s="108" t="s">
        <v>309</v>
      </c>
      <c r="C625" s="128" t="s">
        <v>578</v>
      </c>
      <c r="D625" s="5" t="s">
        <v>15</v>
      </c>
      <c r="E625" s="128" t="s">
        <v>579</v>
      </c>
      <c r="F625" s="45">
        <v>42048.05</v>
      </c>
    </row>
    <row r="626" spans="1:6" ht="121.5">
      <c r="A626" s="34">
        <v>2</v>
      </c>
      <c r="B626" s="108" t="s">
        <v>309</v>
      </c>
      <c r="C626" s="128" t="s">
        <v>578</v>
      </c>
      <c r="D626" s="34" t="s">
        <v>15</v>
      </c>
      <c r="E626" s="134" t="s">
        <v>580</v>
      </c>
      <c r="F626" s="45">
        <v>25366.65</v>
      </c>
    </row>
    <row r="627" spans="1:6" ht="175.5">
      <c r="A627" s="34">
        <v>3</v>
      </c>
      <c r="B627" s="108" t="s">
        <v>309</v>
      </c>
      <c r="C627" s="134" t="s">
        <v>561</v>
      </c>
      <c r="D627" s="34" t="s">
        <v>15</v>
      </c>
      <c r="E627" s="134" t="s">
        <v>581</v>
      </c>
      <c r="F627" s="98">
        <v>28035.6</v>
      </c>
    </row>
    <row r="628" spans="1:6" ht="81">
      <c r="A628" s="34">
        <v>4</v>
      </c>
      <c r="B628" s="108" t="s">
        <v>309</v>
      </c>
      <c r="C628" s="134" t="s">
        <v>58</v>
      </c>
      <c r="D628" s="34" t="s">
        <v>15</v>
      </c>
      <c r="E628" s="134" t="s">
        <v>347</v>
      </c>
      <c r="F628" s="98">
        <v>25000</v>
      </c>
    </row>
    <row r="629" spans="1:6" ht="81">
      <c r="A629" s="34">
        <v>5</v>
      </c>
      <c r="B629" s="108" t="s">
        <v>309</v>
      </c>
      <c r="C629" s="134" t="s">
        <v>499</v>
      </c>
      <c r="D629" s="34" t="s">
        <v>15</v>
      </c>
      <c r="E629" s="134" t="s">
        <v>582</v>
      </c>
      <c r="F629" s="98">
        <v>53500</v>
      </c>
    </row>
    <row r="630" spans="1:6" ht="15">
      <c r="A630" s="34"/>
      <c r="B630" s="109"/>
      <c r="C630" s="133"/>
      <c r="D630" s="34"/>
      <c r="E630" s="133"/>
      <c r="F630" s="36"/>
    </row>
    <row r="631" spans="1:6" ht="15">
      <c r="A631" s="34"/>
      <c r="B631" s="109"/>
      <c r="C631" s="37"/>
      <c r="D631" s="110"/>
      <c r="E631" s="133"/>
      <c r="F631" s="38">
        <f>SUM(F625:F630)</f>
        <v>173950.30000000002</v>
      </c>
    </row>
    <row r="632" spans="1:6" ht="67.5">
      <c r="A632" s="43">
        <v>1</v>
      </c>
      <c r="B632" s="108" t="s">
        <v>309</v>
      </c>
      <c r="C632" s="134" t="s">
        <v>241</v>
      </c>
      <c r="D632" s="43" t="s">
        <v>15</v>
      </c>
      <c r="E632" s="134" t="s">
        <v>583</v>
      </c>
      <c r="F632" s="98">
        <v>1500</v>
      </c>
    </row>
    <row r="633" spans="1:6" ht="15">
      <c r="A633" s="34"/>
      <c r="B633" s="109"/>
      <c r="C633" s="134"/>
      <c r="D633" s="43"/>
      <c r="E633" s="134"/>
      <c r="F633" s="36"/>
    </row>
    <row r="634" spans="1:6" ht="15">
      <c r="A634" s="34"/>
      <c r="B634" s="109"/>
      <c r="C634" s="37"/>
      <c r="D634" s="110"/>
      <c r="E634" s="133"/>
      <c r="F634" s="38">
        <f>SUM(F632:F633)</f>
        <v>1500</v>
      </c>
    </row>
    <row r="635" spans="1:6" ht="85.5">
      <c r="A635" s="34">
        <v>1</v>
      </c>
      <c r="B635" s="108" t="s">
        <v>309</v>
      </c>
      <c r="C635" s="133" t="s">
        <v>516</v>
      </c>
      <c r="D635" s="5" t="s">
        <v>15</v>
      </c>
      <c r="E635" s="133" t="s">
        <v>584</v>
      </c>
      <c r="F635" s="36">
        <v>11717</v>
      </c>
    </row>
    <row r="636" spans="1:6" ht="15">
      <c r="A636" s="34"/>
      <c r="B636" s="108"/>
      <c r="C636" s="133"/>
      <c r="D636" s="5"/>
      <c r="E636" s="133"/>
      <c r="F636" s="36"/>
    </row>
    <row r="637" spans="1:6" ht="15">
      <c r="A637" s="34"/>
      <c r="B637" s="109"/>
      <c r="C637" s="55"/>
      <c r="D637" s="110"/>
      <c r="E637" s="133"/>
      <c r="F637" s="38">
        <f>SUM(F635:F636)</f>
        <v>11717</v>
      </c>
    </row>
    <row r="638" spans="1:6" ht="71.25">
      <c r="A638" s="34">
        <v>1</v>
      </c>
      <c r="B638" s="108" t="s">
        <v>309</v>
      </c>
      <c r="C638" s="128" t="s">
        <v>34</v>
      </c>
      <c r="D638" s="5" t="s">
        <v>15</v>
      </c>
      <c r="E638" s="128" t="s">
        <v>585</v>
      </c>
      <c r="F638" s="45">
        <v>1500</v>
      </c>
    </row>
    <row r="639" spans="1:6" ht="57">
      <c r="A639" s="34">
        <v>2</v>
      </c>
      <c r="B639" s="108" t="s">
        <v>309</v>
      </c>
      <c r="C639" s="133" t="s">
        <v>39</v>
      </c>
      <c r="D639" s="5" t="s">
        <v>15</v>
      </c>
      <c r="E639" s="128" t="s">
        <v>432</v>
      </c>
      <c r="F639" s="36">
        <v>2500</v>
      </c>
    </row>
    <row r="640" spans="1:6" ht="42.75">
      <c r="A640" s="34">
        <v>3</v>
      </c>
      <c r="B640" s="108" t="s">
        <v>309</v>
      </c>
      <c r="C640" s="128" t="s">
        <v>100</v>
      </c>
      <c r="D640" s="5" t="s">
        <v>15</v>
      </c>
      <c r="E640" s="128" t="s">
        <v>316</v>
      </c>
      <c r="F640" s="45">
        <v>20000</v>
      </c>
    </row>
    <row r="641" spans="1:6" ht="42.75">
      <c r="A641" s="34">
        <v>4</v>
      </c>
      <c r="B641" s="108" t="s">
        <v>309</v>
      </c>
      <c r="C641" s="128" t="s">
        <v>586</v>
      </c>
      <c r="D641" s="5" t="s">
        <v>15</v>
      </c>
      <c r="E641" s="128" t="s">
        <v>316</v>
      </c>
      <c r="F641" s="45">
        <v>20000</v>
      </c>
    </row>
    <row r="642" spans="1:6" ht="42.75">
      <c r="A642" s="34">
        <v>5</v>
      </c>
      <c r="B642" s="108" t="s">
        <v>309</v>
      </c>
      <c r="C642" s="133" t="s">
        <v>400</v>
      </c>
      <c r="D642" s="5" t="s">
        <v>15</v>
      </c>
      <c r="E642" s="128" t="s">
        <v>316</v>
      </c>
      <c r="F642" s="45">
        <v>20000</v>
      </c>
    </row>
    <row r="643" spans="1:6" ht="42.75">
      <c r="A643" s="34">
        <v>6</v>
      </c>
      <c r="B643" s="108" t="s">
        <v>309</v>
      </c>
      <c r="C643" s="133" t="s">
        <v>160</v>
      </c>
      <c r="D643" s="5" t="s">
        <v>15</v>
      </c>
      <c r="E643" s="128" t="s">
        <v>316</v>
      </c>
      <c r="F643" s="45">
        <v>20000</v>
      </c>
    </row>
    <row r="644" spans="1:6" ht="15">
      <c r="A644" s="34"/>
      <c r="B644" s="109"/>
      <c r="C644" s="37"/>
      <c r="D644" s="110"/>
      <c r="E644" s="133"/>
      <c r="F644" s="38"/>
    </row>
    <row r="645" spans="1:6" ht="15">
      <c r="A645" s="34"/>
      <c r="B645" s="109"/>
      <c r="C645" s="55"/>
      <c r="D645" s="110"/>
      <c r="E645" s="133"/>
      <c r="F645" s="38">
        <f>SUM(F638:F644)</f>
        <v>84000</v>
      </c>
    </row>
    <row r="646" spans="1:6" ht="42.75">
      <c r="A646" s="34">
        <v>1</v>
      </c>
      <c r="B646" s="109" t="s">
        <v>309</v>
      </c>
      <c r="C646" s="133" t="s">
        <v>145</v>
      </c>
      <c r="D646" s="43" t="s">
        <v>15</v>
      </c>
      <c r="E646" s="133" t="s">
        <v>587</v>
      </c>
      <c r="F646" s="36">
        <v>5890</v>
      </c>
    </row>
    <row r="647" spans="1:6" ht="15">
      <c r="A647" s="34"/>
      <c r="B647" s="102"/>
      <c r="C647" s="133"/>
      <c r="D647" s="43"/>
      <c r="E647" s="133"/>
      <c r="F647" s="36"/>
    </row>
    <row r="648" spans="1:6" ht="15">
      <c r="A648" s="34"/>
      <c r="B648" s="109"/>
      <c r="C648" s="37"/>
      <c r="D648" s="110"/>
      <c r="E648" s="133"/>
      <c r="F648" s="38">
        <f>SUM(F646:F647)</f>
        <v>5890</v>
      </c>
    </row>
    <row r="649" spans="1:6" ht="128.25">
      <c r="A649" s="34">
        <v>1</v>
      </c>
      <c r="B649" s="109" t="s">
        <v>309</v>
      </c>
      <c r="C649" s="133" t="s">
        <v>19</v>
      </c>
      <c r="D649" s="43" t="s">
        <v>15</v>
      </c>
      <c r="E649" s="133" t="s">
        <v>588</v>
      </c>
      <c r="F649" s="36">
        <v>8000</v>
      </c>
    </row>
    <row r="650" spans="1:6" ht="15">
      <c r="A650" s="34"/>
      <c r="B650" s="109"/>
      <c r="C650" s="133"/>
      <c r="D650" s="43"/>
      <c r="E650" s="133"/>
      <c r="F650" s="38"/>
    </row>
    <row r="651" spans="1:6" ht="15">
      <c r="A651" s="34"/>
      <c r="B651" s="109"/>
      <c r="C651" s="55"/>
      <c r="D651" s="110"/>
      <c r="E651" s="133"/>
      <c r="F651" s="38">
        <f>SUM(F649:F650)</f>
        <v>8000</v>
      </c>
    </row>
    <row r="652" spans="1:6" ht="42.75">
      <c r="A652" s="34">
        <v>1</v>
      </c>
      <c r="B652" s="109" t="s">
        <v>309</v>
      </c>
      <c r="C652" s="133" t="s">
        <v>34</v>
      </c>
      <c r="D652" s="43" t="s">
        <v>15</v>
      </c>
      <c r="E652" s="133" t="s">
        <v>589</v>
      </c>
      <c r="F652" s="36">
        <v>19009</v>
      </c>
    </row>
    <row r="653" spans="1:6" ht="15">
      <c r="A653" s="34"/>
      <c r="B653" s="109"/>
      <c r="C653" s="37"/>
      <c r="D653" s="110"/>
      <c r="E653" s="133"/>
      <c r="F653" s="38"/>
    </row>
    <row r="654" spans="1:6" ht="15">
      <c r="A654" s="34"/>
      <c r="B654" s="109"/>
      <c r="C654" s="55"/>
      <c r="D654" s="110"/>
      <c r="E654" s="133"/>
      <c r="F654" s="38">
        <f>SUM(F652:F653)</f>
        <v>19009</v>
      </c>
    </row>
    <row r="655" spans="1:6" ht="42.75">
      <c r="A655" s="34">
        <v>1</v>
      </c>
      <c r="B655" s="109" t="s">
        <v>309</v>
      </c>
      <c r="C655" s="133" t="s">
        <v>503</v>
      </c>
      <c r="D655" s="43" t="s">
        <v>15</v>
      </c>
      <c r="E655" s="133" t="s">
        <v>590</v>
      </c>
      <c r="F655" s="36">
        <v>27000</v>
      </c>
    </row>
    <row r="656" spans="1:6" ht="42.75">
      <c r="A656" s="34">
        <v>2</v>
      </c>
      <c r="B656" s="109" t="s">
        <v>309</v>
      </c>
      <c r="C656" s="133" t="s">
        <v>491</v>
      </c>
      <c r="D656" s="43" t="s">
        <v>15</v>
      </c>
      <c r="E656" s="133" t="s">
        <v>590</v>
      </c>
      <c r="F656" s="36">
        <v>27000</v>
      </c>
    </row>
    <row r="657" spans="1:6" ht="15">
      <c r="A657" s="34"/>
      <c r="B657" s="109"/>
      <c r="C657" s="37"/>
      <c r="D657" s="110"/>
      <c r="E657" s="133"/>
      <c r="F657" s="38"/>
    </row>
    <row r="658" spans="1:6" ht="15">
      <c r="A658" s="34"/>
      <c r="B658" s="109"/>
      <c r="C658" s="55"/>
      <c r="D658" s="110"/>
      <c r="E658" s="133"/>
      <c r="F658" s="38">
        <f>SUM(F655:F657)</f>
        <v>54000</v>
      </c>
    </row>
    <row r="659" spans="1:6" ht="57">
      <c r="A659" s="34">
        <v>2</v>
      </c>
      <c r="B659" s="109" t="s">
        <v>309</v>
      </c>
      <c r="C659" s="133" t="s">
        <v>240</v>
      </c>
      <c r="D659" s="43" t="s">
        <v>15</v>
      </c>
      <c r="E659" s="133" t="s">
        <v>591</v>
      </c>
      <c r="F659" s="36">
        <v>3500</v>
      </c>
    </row>
    <row r="660" spans="1:6" ht="15">
      <c r="A660" s="34"/>
      <c r="B660" s="109"/>
      <c r="C660" s="37"/>
      <c r="D660" s="110"/>
      <c r="E660" s="133"/>
      <c r="F660" s="38"/>
    </row>
    <row r="661" spans="1:6" ht="15">
      <c r="A661" s="34"/>
      <c r="B661" s="109"/>
      <c r="C661" s="55"/>
      <c r="D661" s="110"/>
      <c r="E661" s="133"/>
      <c r="F661" s="38">
        <f>SUM(F659:F660)</f>
        <v>3500</v>
      </c>
    </row>
    <row r="662" spans="1:6" ht="57">
      <c r="A662" s="34">
        <v>1</v>
      </c>
      <c r="B662" s="109" t="s">
        <v>309</v>
      </c>
      <c r="C662" s="133" t="s">
        <v>491</v>
      </c>
      <c r="D662" s="43" t="s">
        <v>15</v>
      </c>
      <c r="E662" s="133" t="s">
        <v>592</v>
      </c>
      <c r="F662" s="36">
        <v>43779.31</v>
      </c>
    </row>
    <row r="663" spans="1:6" ht="15">
      <c r="A663" s="34"/>
      <c r="B663" s="109"/>
      <c r="C663" s="133"/>
      <c r="D663" s="110"/>
      <c r="E663" s="133"/>
      <c r="F663" s="38"/>
    </row>
    <row r="664" spans="1:6" ht="15">
      <c r="A664" s="34"/>
      <c r="B664" s="109"/>
      <c r="C664" s="55"/>
      <c r="D664" s="110"/>
      <c r="E664" s="133"/>
      <c r="F664" s="38">
        <f>SUM(F662:F663)</f>
        <v>43779.31</v>
      </c>
    </row>
    <row r="665" spans="1:6" ht="42.75">
      <c r="A665" s="34">
        <v>1</v>
      </c>
      <c r="B665" s="109" t="s">
        <v>309</v>
      </c>
      <c r="C665" s="133" t="s">
        <v>275</v>
      </c>
      <c r="D665" s="43" t="s">
        <v>15</v>
      </c>
      <c r="E665" s="133" t="s">
        <v>593</v>
      </c>
      <c r="F665" s="36">
        <v>25317.16</v>
      </c>
    </row>
    <row r="666" spans="1:6" ht="85.5">
      <c r="A666" s="34">
        <v>2</v>
      </c>
      <c r="B666" s="109" t="s">
        <v>309</v>
      </c>
      <c r="C666" s="133" t="s">
        <v>187</v>
      </c>
      <c r="D666" s="43" t="s">
        <v>15</v>
      </c>
      <c r="E666" s="133" t="s">
        <v>594</v>
      </c>
      <c r="F666" s="36">
        <v>12646.02</v>
      </c>
    </row>
    <row r="667" spans="1:6" ht="42.75">
      <c r="A667" s="34">
        <v>3</v>
      </c>
      <c r="B667" s="109" t="s">
        <v>309</v>
      </c>
      <c r="C667" s="133" t="s">
        <v>37</v>
      </c>
      <c r="D667" s="43" t="s">
        <v>15</v>
      </c>
      <c r="E667" s="133" t="s">
        <v>595</v>
      </c>
      <c r="F667" s="36">
        <v>35547.35</v>
      </c>
    </row>
    <row r="668" spans="1:6" ht="15">
      <c r="A668" s="34"/>
      <c r="B668" s="109"/>
      <c r="C668" s="37"/>
      <c r="D668" s="110"/>
      <c r="E668" s="133"/>
      <c r="F668" s="38"/>
    </row>
    <row r="669" spans="1:6" ht="15">
      <c r="A669" s="34"/>
      <c r="B669" s="109"/>
      <c r="C669" s="55"/>
      <c r="D669" s="110"/>
      <c r="E669" s="133"/>
      <c r="F669" s="38">
        <f>SUM(F665:F668)</f>
        <v>73510.53</v>
      </c>
    </row>
    <row r="670" spans="1:6" ht="142.5">
      <c r="A670" s="34">
        <v>1</v>
      </c>
      <c r="B670" s="109" t="s">
        <v>309</v>
      </c>
      <c r="C670" s="133" t="s">
        <v>491</v>
      </c>
      <c r="D670" s="5" t="s">
        <v>15</v>
      </c>
      <c r="E670" s="133" t="s">
        <v>596</v>
      </c>
      <c r="F670" s="36">
        <v>7120.21</v>
      </c>
    </row>
    <row r="671" spans="1:6" ht="85.5">
      <c r="A671" s="34">
        <v>2</v>
      </c>
      <c r="B671" s="109" t="s">
        <v>309</v>
      </c>
      <c r="C671" s="133" t="s">
        <v>67</v>
      </c>
      <c r="D671" s="5" t="s">
        <v>15</v>
      </c>
      <c r="E671" s="133" t="s">
        <v>597</v>
      </c>
      <c r="F671" s="36">
        <v>1036</v>
      </c>
    </row>
    <row r="672" spans="1:6" ht="15">
      <c r="A672" s="34"/>
      <c r="B672" s="109"/>
      <c r="C672" s="37"/>
      <c r="D672" s="110"/>
      <c r="E672" s="133"/>
      <c r="F672" s="38"/>
    </row>
    <row r="673" spans="1:6" ht="15">
      <c r="A673" s="34"/>
      <c r="B673" s="109"/>
      <c r="C673" s="55"/>
      <c r="D673" s="110"/>
      <c r="E673" s="133"/>
      <c r="F673" s="38">
        <f>SUM(F670:F672)</f>
        <v>8156.21</v>
      </c>
    </row>
    <row r="674" spans="1:6" ht="71.25">
      <c r="A674" s="34">
        <v>1</v>
      </c>
      <c r="B674" s="109" t="s">
        <v>309</v>
      </c>
      <c r="C674" s="133" t="s">
        <v>481</v>
      </c>
      <c r="D674" s="5" t="s">
        <v>15</v>
      </c>
      <c r="E674" s="133" t="s">
        <v>598</v>
      </c>
      <c r="F674" s="36">
        <v>51386.19</v>
      </c>
    </row>
    <row r="675" spans="1:6" ht="15">
      <c r="A675" s="34"/>
      <c r="B675" s="109"/>
      <c r="C675" s="37"/>
      <c r="D675" s="110"/>
      <c r="E675" s="133"/>
      <c r="F675" s="38"/>
    </row>
    <row r="676" spans="1:6" ht="15">
      <c r="A676" s="34"/>
      <c r="B676" s="109"/>
      <c r="C676" s="55"/>
      <c r="D676" s="110"/>
      <c r="E676" s="133"/>
      <c r="F676" s="38">
        <f>SUM(F674:F675)</f>
        <v>51386.19</v>
      </c>
    </row>
    <row r="677" spans="1:6" ht="71.25">
      <c r="A677" s="34">
        <v>1</v>
      </c>
      <c r="B677" s="109" t="s">
        <v>309</v>
      </c>
      <c r="C677" s="133" t="s">
        <v>412</v>
      </c>
      <c r="D677" s="5" t="s">
        <v>15</v>
      </c>
      <c r="E677" s="133" t="s">
        <v>599</v>
      </c>
      <c r="F677" s="36">
        <v>1047.08</v>
      </c>
    </row>
    <row r="678" spans="1:6" ht="15">
      <c r="A678" s="34"/>
      <c r="B678" s="109"/>
      <c r="C678" s="37"/>
      <c r="D678" s="110"/>
      <c r="E678" s="133"/>
      <c r="F678" s="38"/>
    </row>
    <row r="679" spans="1:6" ht="15">
      <c r="A679" s="34"/>
      <c r="B679" s="109"/>
      <c r="C679" s="55"/>
      <c r="D679" s="110"/>
      <c r="E679" s="133"/>
      <c r="F679" s="38">
        <f>SUM(F677:F678)</f>
        <v>1047.08</v>
      </c>
    </row>
    <row r="680" spans="1:6" ht="60">
      <c r="A680" s="39"/>
      <c r="B680" s="109"/>
      <c r="C680" s="37" t="s">
        <v>471</v>
      </c>
      <c r="D680" s="34"/>
      <c r="E680" s="35"/>
      <c r="F680" s="111">
        <f>F631+F634+F637+F645+F648+F651+F654+F658+F661+F664+F669+F673+F676+F679</f>
        <v>539445.62</v>
      </c>
    </row>
    <row r="683" spans="1:6" ht="15">
      <c r="A683" s="104"/>
      <c r="B683" s="104"/>
      <c r="C683" s="104"/>
      <c r="D683" s="105"/>
      <c r="E683" s="105" t="s">
        <v>418</v>
      </c>
      <c r="F683" s="104"/>
    </row>
    <row r="684" spans="1:6" ht="15">
      <c r="A684" s="186" t="s">
        <v>600</v>
      </c>
      <c r="B684" s="186"/>
      <c r="C684" s="186"/>
      <c r="D684" s="186"/>
      <c r="E684" s="186"/>
      <c r="F684" s="186"/>
    </row>
    <row r="685" spans="1:6" ht="15">
      <c r="A685" s="187"/>
      <c r="B685" s="187"/>
      <c r="C685" s="187"/>
      <c r="D685" s="187"/>
      <c r="E685" s="187"/>
      <c r="F685" s="187"/>
    </row>
    <row r="686" spans="1:6" ht="15">
      <c r="A686" s="57" t="s">
        <v>3</v>
      </c>
      <c r="B686" s="106" t="s">
        <v>262</v>
      </c>
      <c r="C686" s="106"/>
      <c r="D686" s="57" t="s">
        <v>4</v>
      </c>
      <c r="E686" s="183" t="s">
        <v>5</v>
      </c>
      <c r="F686" s="106" t="s">
        <v>6</v>
      </c>
    </row>
    <row r="687" spans="1:6" ht="15">
      <c r="A687" s="107" t="s">
        <v>8</v>
      </c>
      <c r="B687" s="28" t="s">
        <v>263</v>
      </c>
      <c r="C687" s="28" t="s">
        <v>9</v>
      </c>
      <c r="D687" s="28" t="s">
        <v>10</v>
      </c>
      <c r="E687" s="184"/>
      <c r="F687" s="30" t="s">
        <v>11</v>
      </c>
    </row>
    <row r="688" spans="1:6" ht="15">
      <c r="A688" s="32"/>
      <c r="B688" s="30" t="s">
        <v>264</v>
      </c>
      <c r="C688" s="32"/>
      <c r="D688" s="32"/>
      <c r="E688" s="185"/>
      <c r="F688" s="58" t="s">
        <v>13</v>
      </c>
    </row>
    <row r="689" spans="1:6" ht="42.75">
      <c r="A689" s="34">
        <v>1</v>
      </c>
      <c r="B689" s="109" t="s">
        <v>353</v>
      </c>
      <c r="C689" s="133" t="s">
        <v>34</v>
      </c>
      <c r="D689" s="5" t="s">
        <v>15</v>
      </c>
      <c r="E689" s="133" t="s">
        <v>601</v>
      </c>
      <c r="F689" s="36">
        <v>1000</v>
      </c>
    </row>
    <row r="690" spans="1:6" ht="15">
      <c r="A690" s="34"/>
      <c r="B690" s="102"/>
      <c r="C690" s="133"/>
      <c r="D690" s="5"/>
      <c r="E690" s="133"/>
      <c r="F690" s="36"/>
    </row>
    <row r="691" spans="1:6" ht="15">
      <c r="A691" s="34"/>
      <c r="B691" s="109"/>
      <c r="C691" s="55"/>
      <c r="D691" s="110"/>
      <c r="E691" s="133"/>
      <c r="F691" s="38">
        <f>SUM(F689:F690)</f>
        <v>1000</v>
      </c>
    </row>
    <row r="692" spans="1:6" ht="42.75">
      <c r="A692" s="34">
        <v>1</v>
      </c>
      <c r="B692" s="109" t="s">
        <v>353</v>
      </c>
      <c r="C692" s="133" t="s">
        <v>578</v>
      </c>
      <c r="D692" s="5" t="s">
        <v>15</v>
      </c>
      <c r="E692" s="128" t="s">
        <v>602</v>
      </c>
      <c r="F692" s="36">
        <v>8391</v>
      </c>
    </row>
    <row r="693" spans="1:6" ht="42.75">
      <c r="A693" s="34">
        <v>2</v>
      </c>
      <c r="B693" s="109" t="s">
        <v>353</v>
      </c>
      <c r="C693" s="133" t="s">
        <v>421</v>
      </c>
      <c r="D693" s="5" t="s">
        <v>15</v>
      </c>
      <c r="E693" s="128" t="s">
        <v>602</v>
      </c>
      <c r="F693" s="36">
        <v>8191</v>
      </c>
    </row>
    <row r="694" spans="1:6" ht="42.75">
      <c r="A694" s="34">
        <v>3</v>
      </c>
      <c r="B694" s="109" t="s">
        <v>353</v>
      </c>
      <c r="C694" s="133" t="s">
        <v>326</v>
      </c>
      <c r="D694" s="5" t="s">
        <v>15</v>
      </c>
      <c r="E694" s="128" t="s">
        <v>602</v>
      </c>
      <c r="F694" s="36">
        <v>2697</v>
      </c>
    </row>
    <row r="695" spans="1:6" ht="42.75">
      <c r="A695" s="34">
        <v>4</v>
      </c>
      <c r="B695" s="109" t="s">
        <v>353</v>
      </c>
      <c r="C695" s="133" t="s">
        <v>448</v>
      </c>
      <c r="D695" s="5" t="s">
        <v>15</v>
      </c>
      <c r="E695" s="128" t="s">
        <v>602</v>
      </c>
      <c r="F695" s="36">
        <v>10788</v>
      </c>
    </row>
    <row r="696" spans="1:6" ht="42.75">
      <c r="A696" s="34">
        <v>5</v>
      </c>
      <c r="B696" s="109" t="s">
        <v>353</v>
      </c>
      <c r="C696" s="133" t="s">
        <v>459</v>
      </c>
      <c r="D696" s="5" t="s">
        <v>15</v>
      </c>
      <c r="E696" s="128" t="s">
        <v>602</v>
      </c>
      <c r="F696" s="36">
        <v>8091</v>
      </c>
    </row>
    <row r="697" spans="1:6" ht="42.75">
      <c r="A697" s="34">
        <v>6</v>
      </c>
      <c r="B697" s="109" t="s">
        <v>353</v>
      </c>
      <c r="C697" s="133" t="s">
        <v>399</v>
      </c>
      <c r="D697" s="5" t="s">
        <v>15</v>
      </c>
      <c r="E697" s="128" t="s">
        <v>602</v>
      </c>
      <c r="F697" s="36">
        <v>8091</v>
      </c>
    </row>
    <row r="698" spans="1:6" ht="28.5">
      <c r="A698" s="34">
        <v>7</v>
      </c>
      <c r="B698" s="109" t="s">
        <v>353</v>
      </c>
      <c r="C698" s="133" t="s">
        <v>140</v>
      </c>
      <c r="D698" s="5" t="s">
        <v>15</v>
      </c>
      <c r="E698" s="128" t="s">
        <v>602</v>
      </c>
      <c r="F698" s="36">
        <v>8091</v>
      </c>
    </row>
    <row r="699" spans="1:6" ht="42.75">
      <c r="A699" s="34">
        <v>8</v>
      </c>
      <c r="B699" s="109" t="s">
        <v>353</v>
      </c>
      <c r="C699" s="133" t="s">
        <v>25</v>
      </c>
      <c r="D699" s="5" t="s">
        <v>15</v>
      </c>
      <c r="E699" s="128" t="s">
        <v>602</v>
      </c>
      <c r="F699" s="36">
        <v>5394</v>
      </c>
    </row>
    <row r="700" spans="1:6" ht="28.5">
      <c r="A700" s="34">
        <v>9</v>
      </c>
      <c r="B700" s="109" t="s">
        <v>353</v>
      </c>
      <c r="C700" s="133" t="s">
        <v>200</v>
      </c>
      <c r="D700" s="5" t="s">
        <v>15</v>
      </c>
      <c r="E700" s="128" t="s">
        <v>602</v>
      </c>
      <c r="F700" s="36">
        <v>5394</v>
      </c>
    </row>
    <row r="701" spans="1:6" ht="42.75">
      <c r="A701" s="34">
        <v>10</v>
      </c>
      <c r="B701" s="109" t="s">
        <v>353</v>
      </c>
      <c r="C701" s="133" t="s">
        <v>201</v>
      </c>
      <c r="D701" s="5" t="s">
        <v>15</v>
      </c>
      <c r="E701" s="128" t="s">
        <v>602</v>
      </c>
      <c r="F701" s="36">
        <v>5494</v>
      </c>
    </row>
    <row r="702" spans="1:6" ht="42.75">
      <c r="A702" s="34">
        <v>11</v>
      </c>
      <c r="B702" s="109" t="s">
        <v>353</v>
      </c>
      <c r="C702" s="133" t="s">
        <v>163</v>
      </c>
      <c r="D702" s="5" t="s">
        <v>15</v>
      </c>
      <c r="E702" s="128" t="s">
        <v>602</v>
      </c>
      <c r="F702" s="36">
        <v>660</v>
      </c>
    </row>
    <row r="703" spans="1:6" ht="42.75">
      <c r="A703" s="34">
        <v>12</v>
      </c>
      <c r="B703" s="109" t="s">
        <v>353</v>
      </c>
      <c r="C703" s="133" t="s">
        <v>138</v>
      </c>
      <c r="D703" s="5" t="s">
        <v>15</v>
      </c>
      <c r="E703" s="128" t="s">
        <v>602</v>
      </c>
      <c r="F703" s="36">
        <v>710</v>
      </c>
    </row>
    <row r="704" spans="1:6" ht="42.75">
      <c r="A704" s="34">
        <v>13</v>
      </c>
      <c r="B704" s="109" t="s">
        <v>353</v>
      </c>
      <c r="C704" s="133" t="s">
        <v>578</v>
      </c>
      <c r="D704" s="5" t="s">
        <v>15</v>
      </c>
      <c r="E704" s="128" t="s">
        <v>603</v>
      </c>
      <c r="F704" s="36">
        <v>760</v>
      </c>
    </row>
    <row r="705" spans="1:6" ht="42.75">
      <c r="A705" s="34">
        <v>14</v>
      </c>
      <c r="B705" s="109" t="s">
        <v>353</v>
      </c>
      <c r="C705" s="133" t="s">
        <v>374</v>
      </c>
      <c r="D705" s="5" t="s">
        <v>15</v>
      </c>
      <c r="E705" s="128" t="s">
        <v>602</v>
      </c>
      <c r="F705" s="36">
        <v>2697</v>
      </c>
    </row>
    <row r="706" spans="1:6" ht="15">
      <c r="A706" s="34"/>
      <c r="B706" s="102"/>
      <c r="C706" s="133"/>
      <c r="D706" s="5"/>
      <c r="E706" s="129"/>
      <c r="F706" s="36"/>
    </row>
    <row r="707" spans="1:6" ht="15">
      <c r="A707" s="34"/>
      <c r="B707" s="109"/>
      <c r="C707" s="59"/>
      <c r="D707" s="110"/>
      <c r="E707" s="133"/>
      <c r="F707" s="38">
        <f>SUM(F692:F706)</f>
        <v>75449</v>
      </c>
    </row>
    <row r="708" spans="1:6" ht="57">
      <c r="A708" s="34">
        <v>1</v>
      </c>
      <c r="B708" s="109" t="s">
        <v>353</v>
      </c>
      <c r="C708" s="133" t="s">
        <v>126</v>
      </c>
      <c r="D708" s="5" t="s">
        <v>15</v>
      </c>
      <c r="E708" s="133" t="s">
        <v>604</v>
      </c>
      <c r="F708" s="36">
        <v>200</v>
      </c>
    </row>
    <row r="709" spans="1:6" ht="57">
      <c r="A709" s="34">
        <v>2</v>
      </c>
      <c r="B709" s="109" t="s">
        <v>353</v>
      </c>
      <c r="C709" s="133" t="s">
        <v>82</v>
      </c>
      <c r="D709" s="5" t="s">
        <v>15</v>
      </c>
      <c r="E709" s="133" t="s">
        <v>604</v>
      </c>
      <c r="F709" s="36">
        <v>200</v>
      </c>
    </row>
    <row r="710" spans="1:6" ht="57">
      <c r="A710" s="34">
        <v>3</v>
      </c>
      <c r="B710" s="109" t="s">
        <v>353</v>
      </c>
      <c r="C710" s="133" t="s">
        <v>43</v>
      </c>
      <c r="D710" s="5" t="s">
        <v>15</v>
      </c>
      <c r="E710" s="133" t="s">
        <v>604</v>
      </c>
      <c r="F710" s="36">
        <v>200</v>
      </c>
    </row>
    <row r="711" spans="1:6" ht="57">
      <c r="A711" s="34">
        <v>4</v>
      </c>
      <c r="B711" s="109" t="s">
        <v>353</v>
      </c>
      <c r="C711" s="133" t="s">
        <v>248</v>
      </c>
      <c r="D711" s="5" t="s">
        <v>15</v>
      </c>
      <c r="E711" s="133" t="s">
        <v>604</v>
      </c>
      <c r="F711" s="36">
        <v>200</v>
      </c>
    </row>
    <row r="712" spans="1:6" ht="57">
      <c r="A712" s="34">
        <v>5</v>
      </c>
      <c r="B712" s="109" t="s">
        <v>353</v>
      </c>
      <c r="C712" s="133" t="s">
        <v>310</v>
      </c>
      <c r="D712" s="5" t="s">
        <v>15</v>
      </c>
      <c r="E712" s="133" t="s">
        <v>604</v>
      </c>
      <c r="F712" s="36">
        <v>200</v>
      </c>
    </row>
    <row r="713" spans="1:6" ht="15">
      <c r="A713" s="34"/>
      <c r="B713" s="109"/>
      <c r="C713" s="37"/>
      <c r="D713" s="110"/>
      <c r="E713" s="133"/>
      <c r="F713" s="38"/>
    </row>
    <row r="714" spans="1:6" ht="15">
      <c r="A714" s="34"/>
      <c r="B714" s="109"/>
      <c r="C714" s="55"/>
      <c r="D714" s="110"/>
      <c r="E714" s="133"/>
      <c r="F714" s="38">
        <f>SUM(F708:F713)</f>
        <v>1000</v>
      </c>
    </row>
    <row r="715" spans="1:6" ht="15">
      <c r="A715" s="34"/>
      <c r="B715" s="109"/>
      <c r="C715" s="133"/>
      <c r="D715" s="5"/>
      <c r="E715" s="133"/>
      <c r="F715" s="36"/>
    </row>
    <row r="716" spans="1:6" ht="71.25">
      <c r="A716" s="127">
        <v>1</v>
      </c>
      <c r="B716" s="109" t="s">
        <v>353</v>
      </c>
      <c r="C716" s="128" t="s">
        <v>28</v>
      </c>
      <c r="D716" s="5" t="s">
        <v>15</v>
      </c>
      <c r="E716" s="128" t="s">
        <v>605</v>
      </c>
      <c r="F716" s="45">
        <v>40434</v>
      </c>
    </row>
    <row r="717" spans="1:6" ht="57">
      <c r="A717" s="127">
        <v>2</v>
      </c>
      <c r="B717" s="109" t="s">
        <v>353</v>
      </c>
      <c r="C717" s="128" t="s">
        <v>105</v>
      </c>
      <c r="D717" s="5" t="s">
        <v>15</v>
      </c>
      <c r="E717" s="128" t="s">
        <v>606</v>
      </c>
      <c r="F717" s="45">
        <v>20216</v>
      </c>
    </row>
    <row r="718" spans="1:6" ht="15">
      <c r="A718" s="127"/>
      <c r="B718" s="108"/>
      <c r="C718" s="128"/>
      <c r="D718" s="5"/>
      <c r="E718" s="79"/>
      <c r="F718" s="45"/>
    </row>
    <row r="719" spans="1:6" ht="15">
      <c r="A719" s="127"/>
      <c r="B719" s="127"/>
      <c r="C719" s="59"/>
      <c r="D719" s="127"/>
      <c r="E719" s="127"/>
      <c r="F719" s="52">
        <f>SUM(F716:F718)</f>
        <v>60650</v>
      </c>
    </row>
    <row r="720" spans="1:6" ht="156.75">
      <c r="A720" s="34">
        <v>1</v>
      </c>
      <c r="B720" s="109" t="s">
        <v>353</v>
      </c>
      <c r="C720" s="133" t="s">
        <v>271</v>
      </c>
      <c r="D720" s="5" t="s">
        <v>15</v>
      </c>
      <c r="E720" s="128" t="s">
        <v>607</v>
      </c>
      <c r="F720" s="36">
        <v>14017.8</v>
      </c>
    </row>
    <row r="721" spans="1:6" ht="171">
      <c r="A721" s="34">
        <v>2</v>
      </c>
      <c r="B721" s="109" t="s">
        <v>353</v>
      </c>
      <c r="C721" s="133" t="s">
        <v>61</v>
      </c>
      <c r="D721" s="5" t="s">
        <v>15</v>
      </c>
      <c r="E721" s="128" t="s">
        <v>608</v>
      </c>
      <c r="F721" s="36">
        <v>32013.3</v>
      </c>
    </row>
    <row r="722" spans="1:6" ht="15">
      <c r="A722" s="34"/>
      <c r="B722" s="109"/>
      <c r="C722" s="37"/>
      <c r="D722" s="110"/>
      <c r="E722" s="133"/>
      <c r="F722" s="38"/>
    </row>
    <row r="723" spans="1:6" ht="15">
      <c r="A723" s="34"/>
      <c r="B723" s="109"/>
      <c r="C723" s="59"/>
      <c r="D723" s="110"/>
      <c r="E723" s="133"/>
      <c r="F723" s="38">
        <f>SUM(F720:F722)</f>
        <v>46031.1</v>
      </c>
    </row>
    <row r="724" spans="1:6" ht="42.75">
      <c r="A724" s="34">
        <v>1</v>
      </c>
      <c r="B724" s="109" t="s">
        <v>353</v>
      </c>
      <c r="C724" s="129" t="s">
        <v>339</v>
      </c>
      <c r="D724" s="5" t="s">
        <v>15</v>
      </c>
      <c r="E724" s="133" t="s">
        <v>609</v>
      </c>
      <c r="F724" s="36">
        <v>9500</v>
      </c>
    </row>
    <row r="725" spans="1:6" ht="71.25">
      <c r="A725" s="34">
        <v>2</v>
      </c>
      <c r="B725" s="109" t="s">
        <v>353</v>
      </c>
      <c r="C725" s="129" t="s">
        <v>279</v>
      </c>
      <c r="D725" s="5" t="s">
        <v>15</v>
      </c>
      <c r="E725" s="133" t="s">
        <v>610</v>
      </c>
      <c r="F725" s="36">
        <v>2500</v>
      </c>
    </row>
    <row r="726" spans="1:6" ht="57">
      <c r="A726" s="34">
        <v>3</v>
      </c>
      <c r="B726" s="109" t="s">
        <v>353</v>
      </c>
      <c r="C726" s="129" t="s">
        <v>19</v>
      </c>
      <c r="D726" s="5" t="s">
        <v>15</v>
      </c>
      <c r="E726" s="133" t="s">
        <v>611</v>
      </c>
      <c r="F726" s="36">
        <v>2500</v>
      </c>
    </row>
    <row r="727" spans="1:6" ht="15">
      <c r="A727" s="34"/>
      <c r="B727" s="109"/>
      <c r="C727" s="129"/>
      <c r="D727" s="5"/>
      <c r="E727" s="133"/>
      <c r="F727" s="36"/>
    </row>
    <row r="728" spans="1:6" ht="15">
      <c r="A728" s="34"/>
      <c r="B728" s="109"/>
      <c r="C728" s="55"/>
      <c r="D728" s="110"/>
      <c r="E728" s="133"/>
      <c r="F728" s="38">
        <f>SUM(F724:F727)</f>
        <v>14500</v>
      </c>
    </row>
    <row r="729" spans="1:6" ht="71.25">
      <c r="A729" s="34">
        <v>1</v>
      </c>
      <c r="B729" s="109" t="s">
        <v>353</v>
      </c>
      <c r="C729" s="133" t="s">
        <v>448</v>
      </c>
      <c r="D729" s="5" t="s">
        <v>15</v>
      </c>
      <c r="E729" s="133" t="s">
        <v>612</v>
      </c>
      <c r="F729" s="36">
        <v>40000</v>
      </c>
    </row>
    <row r="730" spans="1:6" ht="15">
      <c r="A730" s="34"/>
      <c r="B730" s="109"/>
      <c r="C730" s="37"/>
      <c r="D730" s="110"/>
      <c r="E730" s="133"/>
      <c r="F730" s="36"/>
    </row>
    <row r="731" spans="1:6" ht="15">
      <c r="A731" s="34"/>
      <c r="B731" s="109"/>
      <c r="C731" s="55"/>
      <c r="D731" s="110"/>
      <c r="E731" s="133"/>
      <c r="F731" s="38">
        <f>SUM(F729:F730)</f>
        <v>40000</v>
      </c>
    </row>
    <row r="732" spans="1:6" ht="57">
      <c r="A732" s="34">
        <v>1</v>
      </c>
      <c r="B732" s="109" t="s">
        <v>353</v>
      </c>
      <c r="C732" s="133" t="s">
        <v>129</v>
      </c>
      <c r="D732" s="5" t="s">
        <v>15</v>
      </c>
      <c r="E732" s="133" t="s">
        <v>441</v>
      </c>
      <c r="F732" s="36">
        <v>1996.8</v>
      </c>
    </row>
    <row r="733" spans="1:6" ht="57">
      <c r="A733" s="34">
        <v>2</v>
      </c>
      <c r="B733" s="109" t="s">
        <v>353</v>
      </c>
      <c r="C733" s="133" t="s">
        <v>139</v>
      </c>
      <c r="D733" s="5" t="s">
        <v>15</v>
      </c>
      <c r="E733" s="133" t="s">
        <v>441</v>
      </c>
      <c r="F733" s="36">
        <v>1996.8</v>
      </c>
    </row>
    <row r="734" spans="1:6" ht="57">
      <c r="A734" s="34">
        <v>3</v>
      </c>
      <c r="B734" s="109" t="s">
        <v>353</v>
      </c>
      <c r="C734" s="133" t="s">
        <v>22</v>
      </c>
      <c r="D734" s="5" t="s">
        <v>15</v>
      </c>
      <c r="E734" s="133" t="s">
        <v>441</v>
      </c>
      <c r="F734" s="36">
        <v>1996.8</v>
      </c>
    </row>
    <row r="735" spans="1:6" ht="57">
      <c r="A735" s="34">
        <v>4</v>
      </c>
      <c r="B735" s="109" t="s">
        <v>353</v>
      </c>
      <c r="C735" s="133" t="s">
        <v>291</v>
      </c>
      <c r="D735" s="5" t="s">
        <v>15</v>
      </c>
      <c r="E735" s="133" t="s">
        <v>441</v>
      </c>
      <c r="F735" s="36">
        <v>1996.8</v>
      </c>
    </row>
    <row r="736" spans="1:6" ht="57">
      <c r="A736" s="34">
        <v>5</v>
      </c>
      <c r="B736" s="109" t="s">
        <v>353</v>
      </c>
      <c r="C736" s="133" t="s">
        <v>34</v>
      </c>
      <c r="D736" s="5" t="s">
        <v>15</v>
      </c>
      <c r="E736" s="133" t="s">
        <v>441</v>
      </c>
      <c r="F736" s="36">
        <v>13478.4</v>
      </c>
    </row>
    <row r="737" spans="1:6" ht="57">
      <c r="A737" s="34">
        <v>6</v>
      </c>
      <c r="B737" s="109" t="s">
        <v>353</v>
      </c>
      <c r="C737" s="133" t="s">
        <v>613</v>
      </c>
      <c r="D737" s="5" t="s">
        <v>15</v>
      </c>
      <c r="E737" s="133" t="s">
        <v>441</v>
      </c>
      <c r="F737" s="36">
        <v>4392.96</v>
      </c>
    </row>
    <row r="738" spans="1:6" ht="57">
      <c r="A738" s="34">
        <v>7</v>
      </c>
      <c r="B738" s="109" t="s">
        <v>353</v>
      </c>
      <c r="C738" s="133" t="s">
        <v>422</v>
      </c>
      <c r="D738" s="5" t="s">
        <v>15</v>
      </c>
      <c r="E738" s="133" t="s">
        <v>441</v>
      </c>
      <c r="F738" s="36">
        <v>1996.8</v>
      </c>
    </row>
    <row r="739" spans="1:6" ht="57">
      <c r="A739" s="34">
        <v>8</v>
      </c>
      <c r="B739" s="109" t="s">
        <v>353</v>
      </c>
      <c r="C739" s="133" t="s">
        <v>614</v>
      </c>
      <c r="D739" s="5" t="s">
        <v>15</v>
      </c>
      <c r="E739" s="133" t="s">
        <v>441</v>
      </c>
      <c r="F739" s="36">
        <v>1996.8</v>
      </c>
    </row>
    <row r="740" spans="1:6" ht="57">
      <c r="A740" s="34">
        <v>9</v>
      </c>
      <c r="B740" s="109" t="s">
        <v>353</v>
      </c>
      <c r="C740" s="133" t="s">
        <v>81</v>
      </c>
      <c r="D740" s="5" t="s">
        <v>15</v>
      </c>
      <c r="E740" s="133" t="s">
        <v>441</v>
      </c>
      <c r="F740" s="36">
        <v>1996.8</v>
      </c>
    </row>
    <row r="741" spans="1:6" ht="57">
      <c r="A741" s="34">
        <v>10</v>
      </c>
      <c r="B741" s="109" t="s">
        <v>353</v>
      </c>
      <c r="C741" s="133" t="s">
        <v>457</v>
      </c>
      <c r="D741" s="5" t="s">
        <v>15</v>
      </c>
      <c r="E741" s="133" t="s">
        <v>441</v>
      </c>
      <c r="F741" s="36">
        <v>1996.8</v>
      </c>
    </row>
    <row r="742" spans="1:6" ht="57">
      <c r="A742" s="34">
        <v>11</v>
      </c>
      <c r="B742" s="109" t="s">
        <v>353</v>
      </c>
      <c r="C742" s="133" t="s">
        <v>25</v>
      </c>
      <c r="D742" s="5" t="s">
        <v>15</v>
      </c>
      <c r="E742" s="133" t="s">
        <v>441</v>
      </c>
      <c r="F742" s="36">
        <v>1996.8</v>
      </c>
    </row>
    <row r="743" spans="1:6" ht="57">
      <c r="A743" s="34">
        <v>12</v>
      </c>
      <c r="B743" s="109" t="s">
        <v>353</v>
      </c>
      <c r="C743" s="133" t="s">
        <v>449</v>
      </c>
      <c r="D743" s="5" t="s">
        <v>15</v>
      </c>
      <c r="E743" s="133" t="s">
        <v>441</v>
      </c>
      <c r="F743" s="36">
        <v>4492.8</v>
      </c>
    </row>
    <row r="744" spans="1:6" ht="57">
      <c r="A744" s="34">
        <v>13</v>
      </c>
      <c r="B744" s="109" t="s">
        <v>353</v>
      </c>
      <c r="C744" s="133" t="s">
        <v>173</v>
      </c>
      <c r="D744" s="5" t="s">
        <v>15</v>
      </c>
      <c r="E744" s="133" t="s">
        <v>441</v>
      </c>
      <c r="F744" s="36">
        <v>4392.96</v>
      </c>
    </row>
    <row r="745" spans="1:6" ht="57">
      <c r="A745" s="34">
        <v>14</v>
      </c>
      <c r="B745" s="109" t="s">
        <v>353</v>
      </c>
      <c r="C745" s="133" t="s">
        <v>35</v>
      </c>
      <c r="D745" s="5" t="s">
        <v>15</v>
      </c>
      <c r="E745" s="133" t="s">
        <v>441</v>
      </c>
      <c r="F745" s="36">
        <v>4452.86</v>
      </c>
    </row>
    <row r="746" spans="1:6" ht="57">
      <c r="A746" s="34">
        <v>15</v>
      </c>
      <c r="B746" s="109" t="s">
        <v>353</v>
      </c>
      <c r="C746" s="133" t="s">
        <v>422</v>
      </c>
      <c r="D746" s="5" t="s">
        <v>15</v>
      </c>
      <c r="E746" s="133" t="s">
        <v>441</v>
      </c>
      <c r="F746" s="36">
        <v>1996.8</v>
      </c>
    </row>
    <row r="747" spans="1:6" ht="57">
      <c r="A747" s="34">
        <v>16</v>
      </c>
      <c r="B747" s="109" t="s">
        <v>353</v>
      </c>
      <c r="C747" s="133" t="s">
        <v>180</v>
      </c>
      <c r="D747" s="5" t="s">
        <v>15</v>
      </c>
      <c r="E747" s="133" t="s">
        <v>441</v>
      </c>
      <c r="F747" s="36">
        <v>1996.8</v>
      </c>
    </row>
    <row r="748" spans="1:6" ht="57">
      <c r="A748" s="34">
        <v>17</v>
      </c>
      <c r="B748" s="109" t="s">
        <v>353</v>
      </c>
      <c r="C748" s="133" t="s">
        <v>34</v>
      </c>
      <c r="D748" s="5" t="s">
        <v>15</v>
      </c>
      <c r="E748" s="133" t="s">
        <v>441</v>
      </c>
      <c r="F748" s="36">
        <v>4492.8</v>
      </c>
    </row>
    <row r="749" spans="1:6" ht="57">
      <c r="A749" s="34">
        <v>18</v>
      </c>
      <c r="B749" s="109" t="s">
        <v>353</v>
      </c>
      <c r="C749" s="133" t="s">
        <v>412</v>
      </c>
      <c r="D749" s="5" t="s">
        <v>15</v>
      </c>
      <c r="E749" s="133" t="s">
        <v>441</v>
      </c>
      <c r="F749" s="36">
        <v>1996.8</v>
      </c>
    </row>
    <row r="750" spans="1:6" ht="57">
      <c r="A750" s="34">
        <v>19</v>
      </c>
      <c r="B750" s="109" t="s">
        <v>353</v>
      </c>
      <c r="C750" s="133" t="s">
        <v>279</v>
      </c>
      <c r="D750" s="5" t="s">
        <v>15</v>
      </c>
      <c r="E750" s="133" t="s">
        <v>441</v>
      </c>
      <c r="F750" s="36">
        <v>4492.8</v>
      </c>
    </row>
    <row r="751" spans="1:6" ht="57">
      <c r="A751" s="34">
        <v>20</v>
      </c>
      <c r="B751" s="109" t="s">
        <v>353</v>
      </c>
      <c r="C751" s="133" t="s">
        <v>179</v>
      </c>
      <c r="D751" s="5" t="s">
        <v>15</v>
      </c>
      <c r="E751" s="133" t="s">
        <v>441</v>
      </c>
      <c r="F751" s="36">
        <v>1996.8</v>
      </c>
    </row>
    <row r="752" spans="1:6" ht="57">
      <c r="A752" s="34">
        <v>21</v>
      </c>
      <c r="B752" s="109" t="s">
        <v>353</v>
      </c>
      <c r="C752" s="133" t="s">
        <v>615</v>
      </c>
      <c r="D752" s="5" t="s">
        <v>15</v>
      </c>
      <c r="E752" s="133" t="s">
        <v>441</v>
      </c>
      <c r="F752" s="36">
        <v>1996.8</v>
      </c>
    </row>
    <row r="753" spans="1:6" ht="57">
      <c r="A753" s="34">
        <v>22</v>
      </c>
      <c r="B753" s="109" t="s">
        <v>353</v>
      </c>
      <c r="C753" s="133" t="s">
        <v>273</v>
      </c>
      <c r="D753" s="5" t="s">
        <v>15</v>
      </c>
      <c r="E753" s="133" t="s">
        <v>441</v>
      </c>
      <c r="F753" s="36">
        <v>5191.68</v>
      </c>
    </row>
    <row r="754" spans="1:6" ht="57">
      <c r="A754" s="34">
        <v>23</v>
      </c>
      <c r="B754" s="109" t="s">
        <v>353</v>
      </c>
      <c r="C754" s="133" t="s">
        <v>153</v>
      </c>
      <c r="D754" s="5" t="s">
        <v>15</v>
      </c>
      <c r="E754" s="133" t="s">
        <v>441</v>
      </c>
      <c r="F754" s="36">
        <v>4353.02</v>
      </c>
    </row>
    <row r="755" spans="1:6" ht="57">
      <c r="A755" s="34">
        <v>24</v>
      </c>
      <c r="B755" s="109" t="s">
        <v>353</v>
      </c>
      <c r="C755" s="133" t="s">
        <v>183</v>
      </c>
      <c r="D755" s="5" t="s">
        <v>15</v>
      </c>
      <c r="E755" s="133" t="s">
        <v>441</v>
      </c>
      <c r="F755" s="36">
        <v>4492.8</v>
      </c>
    </row>
    <row r="756" spans="1:6" ht="57">
      <c r="A756" s="34">
        <v>25</v>
      </c>
      <c r="B756" s="109" t="s">
        <v>353</v>
      </c>
      <c r="C756" s="133" t="s">
        <v>230</v>
      </c>
      <c r="D756" s="5" t="s">
        <v>15</v>
      </c>
      <c r="E756" s="133" t="s">
        <v>441</v>
      </c>
      <c r="F756" s="36">
        <v>1996.8</v>
      </c>
    </row>
    <row r="757" spans="1:6" ht="57">
      <c r="A757" s="34">
        <v>26</v>
      </c>
      <c r="B757" s="109" t="s">
        <v>353</v>
      </c>
      <c r="C757" s="133" t="s">
        <v>233</v>
      </c>
      <c r="D757" s="5" t="s">
        <v>15</v>
      </c>
      <c r="E757" s="133" t="s">
        <v>441</v>
      </c>
      <c r="F757" s="36">
        <v>1996.8</v>
      </c>
    </row>
    <row r="758" spans="1:6" ht="57">
      <c r="A758" s="34">
        <v>27</v>
      </c>
      <c r="B758" s="109" t="s">
        <v>353</v>
      </c>
      <c r="C758" s="133" t="s">
        <v>107</v>
      </c>
      <c r="D758" s="5" t="s">
        <v>15</v>
      </c>
      <c r="E758" s="133" t="s">
        <v>441</v>
      </c>
      <c r="F758" s="36">
        <v>4392.96</v>
      </c>
    </row>
    <row r="759" spans="1:6" ht="57">
      <c r="A759" s="34">
        <v>28</v>
      </c>
      <c r="B759" s="109" t="s">
        <v>353</v>
      </c>
      <c r="C759" s="133" t="s">
        <v>76</v>
      </c>
      <c r="D759" s="5" t="s">
        <v>15</v>
      </c>
      <c r="E759" s="133" t="s">
        <v>441</v>
      </c>
      <c r="F759" s="36">
        <v>1996.8</v>
      </c>
    </row>
    <row r="760" spans="1:6" ht="57">
      <c r="A760" s="34">
        <v>29</v>
      </c>
      <c r="B760" s="109" t="s">
        <v>353</v>
      </c>
      <c r="C760" s="133" t="s">
        <v>122</v>
      </c>
      <c r="D760" s="5" t="s">
        <v>15</v>
      </c>
      <c r="E760" s="133" t="s">
        <v>441</v>
      </c>
      <c r="F760" s="36">
        <v>4432.9</v>
      </c>
    </row>
    <row r="761" spans="1:6" ht="57">
      <c r="A761" s="34">
        <v>30</v>
      </c>
      <c r="B761" s="109" t="s">
        <v>353</v>
      </c>
      <c r="C761" s="133" t="s">
        <v>89</v>
      </c>
      <c r="D761" s="5" t="s">
        <v>15</v>
      </c>
      <c r="E761" s="133" t="s">
        <v>441</v>
      </c>
      <c r="F761" s="36">
        <v>4492.8</v>
      </c>
    </row>
    <row r="762" spans="1:6" ht="57">
      <c r="A762" s="34">
        <v>31</v>
      </c>
      <c r="B762" s="109" t="s">
        <v>353</v>
      </c>
      <c r="C762" s="133" t="s">
        <v>275</v>
      </c>
      <c r="D762" s="5" t="s">
        <v>15</v>
      </c>
      <c r="E762" s="133" t="s">
        <v>441</v>
      </c>
      <c r="F762" s="36">
        <v>4492.8</v>
      </c>
    </row>
    <row r="763" spans="1:6" ht="57">
      <c r="A763" s="34">
        <v>32</v>
      </c>
      <c r="B763" s="109" t="s">
        <v>353</v>
      </c>
      <c r="C763" s="133" t="s">
        <v>291</v>
      </c>
      <c r="D763" s="5" t="s">
        <v>15</v>
      </c>
      <c r="E763" s="133" t="s">
        <v>441</v>
      </c>
      <c r="F763" s="36">
        <v>1996.8</v>
      </c>
    </row>
    <row r="764" spans="1:6" ht="57">
      <c r="A764" s="34">
        <v>33</v>
      </c>
      <c r="B764" s="109" t="s">
        <v>353</v>
      </c>
      <c r="C764" s="133" t="s">
        <v>28</v>
      </c>
      <c r="D764" s="5" t="s">
        <v>15</v>
      </c>
      <c r="E764" s="133" t="s">
        <v>441</v>
      </c>
      <c r="F764" s="36">
        <v>4492.8</v>
      </c>
    </row>
    <row r="765" spans="1:6" ht="57">
      <c r="A765" s="34">
        <v>34</v>
      </c>
      <c r="B765" s="109" t="s">
        <v>353</v>
      </c>
      <c r="C765" s="133" t="s">
        <v>123</v>
      </c>
      <c r="D765" s="5" t="s">
        <v>15</v>
      </c>
      <c r="E765" s="133" t="s">
        <v>441</v>
      </c>
      <c r="F765" s="36">
        <v>1996.8</v>
      </c>
    </row>
    <row r="766" spans="1:6" ht="57">
      <c r="A766" s="34">
        <v>35</v>
      </c>
      <c r="B766" s="109" t="s">
        <v>353</v>
      </c>
      <c r="C766" s="133" t="s">
        <v>34</v>
      </c>
      <c r="D766" s="5" t="s">
        <v>15</v>
      </c>
      <c r="E766" s="133" t="s">
        <v>441</v>
      </c>
      <c r="F766" s="36">
        <v>4492.8</v>
      </c>
    </row>
    <row r="767" spans="1:6" ht="57">
      <c r="A767" s="34">
        <v>36</v>
      </c>
      <c r="B767" s="109" t="s">
        <v>353</v>
      </c>
      <c r="C767" s="133" t="s">
        <v>615</v>
      </c>
      <c r="D767" s="5" t="s">
        <v>15</v>
      </c>
      <c r="E767" s="133" t="s">
        <v>441</v>
      </c>
      <c r="F767" s="36">
        <v>1996.8</v>
      </c>
    </row>
    <row r="768" spans="1:6" ht="57">
      <c r="A768" s="34">
        <v>37</v>
      </c>
      <c r="B768" s="109" t="s">
        <v>353</v>
      </c>
      <c r="C768" s="133" t="s">
        <v>207</v>
      </c>
      <c r="D768" s="5" t="s">
        <v>15</v>
      </c>
      <c r="E768" s="133" t="s">
        <v>441</v>
      </c>
      <c r="F768" s="36">
        <v>1996.8</v>
      </c>
    </row>
    <row r="769" spans="1:6" ht="57">
      <c r="A769" s="34">
        <v>38</v>
      </c>
      <c r="B769" s="109" t="s">
        <v>353</v>
      </c>
      <c r="C769" s="133" t="s">
        <v>256</v>
      </c>
      <c r="D769" s="5" t="s">
        <v>15</v>
      </c>
      <c r="E769" s="133" t="s">
        <v>441</v>
      </c>
      <c r="F769" s="36">
        <v>4492.8</v>
      </c>
    </row>
    <row r="770" spans="1:6" ht="57">
      <c r="A770" s="34">
        <v>39</v>
      </c>
      <c r="B770" s="109" t="s">
        <v>353</v>
      </c>
      <c r="C770" s="133" t="s">
        <v>54</v>
      </c>
      <c r="D770" s="5" t="s">
        <v>15</v>
      </c>
      <c r="E770" s="133" t="s">
        <v>441</v>
      </c>
      <c r="F770" s="36">
        <v>4492.8</v>
      </c>
    </row>
    <row r="771" spans="1:6" ht="57">
      <c r="A771" s="34">
        <v>40</v>
      </c>
      <c r="B771" s="109" t="s">
        <v>353</v>
      </c>
      <c r="C771" s="133" t="s">
        <v>331</v>
      </c>
      <c r="D771" s="5" t="s">
        <v>15</v>
      </c>
      <c r="E771" s="133" t="s">
        <v>441</v>
      </c>
      <c r="F771" s="36">
        <v>1996.8</v>
      </c>
    </row>
    <row r="772" spans="1:6" ht="57">
      <c r="A772" s="34">
        <v>41</v>
      </c>
      <c r="B772" s="109" t="s">
        <v>353</v>
      </c>
      <c r="C772" s="133" t="s">
        <v>137</v>
      </c>
      <c r="D772" s="5" t="s">
        <v>15</v>
      </c>
      <c r="E772" s="133" t="s">
        <v>441</v>
      </c>
      <c r="F772" s="36">
        <v>1996.8</v>
      </c>
    </row>
    <row r="773" spans="1:6" ht="57">
      <c r="A773" s="34">
        <v>42</v>
      </c>
      <c r="B773" s="109" t="s">
        <v>353</v>
      </c>
      <c r="C773" s="133" t="s">
        <v>161</v>
      </c>
      <c r="D773" s="5" t="s">
        <v>15</v>
      </c>
      <c r="E773" s="133" t="s">
        <v>441</v>
      </c>
      <c r="F773" s="36">
        <v>4392.96</v>
      </c>
    </row>
    <row r="774" spans="1:6" ht="57">
      <c r="A774" s="34">
        <v>43</v>
      </c>
      <c r="B774" s="109" t="s">
        <v>353</v>
      </c>
      <c r="C774" s="133" t="s">
        <v>62</v>
      </c>
      <c r="D774" s="5" t="s">
        <v>15</v>
      </c>
      <c r="E774" s="133" t="s">
        <v>441</v>
      </c>
      <c r="F774" s="36">
        <v>1996.8</v>
      </c>
    </row>
    <row r="775" spans="1:6" ht="57">
      <c r="A775" s="34">
        <v>44</v>
      </c>
      <c r="B775" s="109" t="s">
        <v>353</v>
      </c>
      <c r="C775" s="133" t="s">
        <v>458</v>
      </c>
      <c r="D775" s="5" t="s">
        <v>15</v>
      </c>
      <c r="E775" s="133" t="s">
        <v>441</v>
      </c>
      <c r="F775" s="36">
        <v>1996.8</v>
      </c>
    </row>
    <row r="776" spans="1:6" ht="57">
      <c r="A776" s="34">
        <v>45</v>
      </c>
      <c r="B776" s="109" t="s">
        <v>353</v>
      </c>
      <c r="C776" s="133" t="s">
        <v>67</v>
      </c>
      <c r="D776" s="5" t="s">
        <v>15</v>
      </c>
      <c r="E776" s="133" t="s">
        <v>441</v>
      </c>
      <c r="F776" s="36">
        <v>1996.8</v>
      </c>
    </row>
    <row r="777" spans="1:6" ht="57">
      <c r="A777" s="34">
        <v>46</v>
      </c>
      <c r="B777" s="109" t="s">
        <v>353</v>
      </c>
      <c r="C777" s="133" t="s">
        <v>305</v>
      </c>
      <c r="D777" s="5" t="s">
        <v>15</v>
      </c>
      <c r="E777" s="133" t="s">
        <v>441</v>
      </c>
      <c r="F777" s="36">
        <v>1996.8</v>
      </c>
    </row>
    <row r="778" spans="1:6" ht="57">
      <c r="A778" s="34">
        <v>47</v>
      </c>
      <c r="B778" s="109" t="s">
        <v>353</v>
      </c>
      <c r="C778" s="133" t="s">
        <v>271</v>
      </c>
      <c r="D778" s="5" t="s">
        <v>15</v>
      </c>
      <c r="E778" s="133" t="s">
        <v>441</v>
      </c>
      <c r="F778" s="36">
        <v>10782.72</v>
      </c>
    </row>
    <row r="779" spans="1:6" ht="57">
      <c r="A779" s="34">
        <v>48</v>
      </c>
      <c r="B779" s="109" t="s">
        <v>353</v>
      </c>
      <c r="C779" s="133" t="s">
        <v>304</v>
      </c>
      <c r="D779" s="5" t="s">
        <v>15</v>
      </c>
      <c r="E779" s="133" t="s">
        <v>441</v>
      </c>
      <c r="F779" s="36">
        <v>1996.8</v>
      </c>
    </row>
    <row r="780" spans="1:6" ht="57">
      <c r="A780" s="34">
        <v>49</v>
      </c>
      <c r="B780" s="109" t="s">
        <v>353</v>
      </c>
      <c r="C780" s="133" t="s">
        <v>64</v>
      </c>
      <c r="D780" s="5" t="s">
        <v>15</v>
      </c>
      <c r="E780" s="133" t="s">
        <v>441</v>
      </c>
      <c r="F780" s="36">
        <v>4392.96</v>
      </c>
    </row>
    <row r="781" spans="1:6" ht="57">
      <c r="A781" s="34">
        <v>50</v>
      </c>
      <c r="B781" s="109" t="s">
        <v>353</v>
      </c>
      <c r="C781" s="133" t="s">
        <v>51</v>
      </c>
      <c r="D781" s="5" t="s">
        <v>15</v>
      </c>
      <c r="E781" s="133" t="s">
        <v>441</v>
      </c>
      <c r="F781" s="36">
        <v>1996.8</v>
      </c>
    </row>
    <row r="782" spans="1:6" ht="57">
      <c r="A782" s="34">
        <v>51</v>
      </c>
      <c r="B782" s="109" t="s">
        <v>353</v>
      </c>
      <c r="C782" s="133" t="s">
        <v>153</v>
      </c>
      <c r="D782" s="5" t="s">
        <v>15</v>
      </c>
      <c r="E782" s="133" t="s">
        <v>441</v>
      </c>
      <c r="F782" s="36">
        <v>4353.02</v>
      </c>
    </row>
    <row r="783" spans="1:6" ht="57">
      <c r="A783" s="34">
        <v>52</v>
      </c>
      <c r="B783" s="109" t="s">
        <v>353</v>
      </c>
      <c r="C783" s="133" t="s">
        <v>107</v>
      </c>
      <c r="D783" s="5" t="s">
        <v>15</v>
      </c>
      <c r="E783" s="133" t="s">
        <v>441</v>
      </c>
      <c r="F783" s="36">
        <v>8785.92</v>
      </c>
    </row>
    <row r="784" spans="1:6" ht="57">
      <c r="A784" s="34">
        <v>53</v>
      </c>
      <c r="B784" s="109" t="s">
        <v>353</v>
      </c>
      <c r="C784" s="133" t="s">
        <v>615</v>
      </c>
      <c r="D784" s="5" t="s">
        <v>15</v>
      </c>
      <c r="E784" s="133" t="s">
        <v>441</v>
      </c>
      <c r="F784" s="36">
        <v>1996.8</v>
      </c>
    </row>
    <row r="785" spans="1:6" ht="57">
      <c r="A785" s="34">
        <v>54</v>
      </c>
      <c r="B785" s="109" t="s">
        <v>353</v>
      </c>
      <c r="C785" s="133" t="s">
        <v>122</v>
      </c>
      <c r="D785" s="5" t="s">
        <v>15</v>
      </c>
      <c r="E785" s="133" t="s">
        <v>441</v>
      </c>
      <c r="F785" s="36">
        <v>4432.9</v>
      </c>
    </row>
    <row r="786" spans="1:6" ht="57">
      <c r="A786" s="34">
        <v>55</v>
      </c>
      <c r="B786" s="109" t="s">
        <v>353</v>
      </c>
      <c r="C786" s="133" t="s">
        <v>67</v>
      </c>
      <c r="D786" s="5" t="s">
        <v>15</v>
      </c>
      <c r="E786" s="133" t="s">
        <v>441</v>
      </c>
      <c r="F786" s="36">
        <v>1996.8</v>
      </c>
    </row>
    <row r="787" spans="1:6" ht="57">
      <c r="A787" s="34">
        <v>56</v>
      </c>
      <c r="B787" s="109" t="s">
        <v>353</v>
      </c>
      <c r="C787" s="133" t="s">
        <v>34</v>
      </c>
      <c r="D787" s="5" t="s">
        <v>15</v>
      </c>
      <c r="E787" s="133" t="s">
        <v>441</v>
      </c>
      <c r="F787" s="36">
        <v>4392.96</v>
      </c>
    </row>
    <row r="788" spans="1:6" ht="57">
      <c r="A788" s="34">
        <v>57</v>
      </c>
      <c r="B788" s="109" t="s">
        <v>353</v>
      </c>
      <c r="C788" s="133" t="s">
        <v>275</v>
      </c>
      <c r="D788" s="5" t="s">
        <v>15</v>
      </c>
      <c r="E788" s="133" t="s">
        <v>441</v>
      </c>
      <c r="F788" s="36">
        <v>4492.8</v>
      </c>
    </row>
    <row r="789" spans="1:6" ht="57">
      <c r="A789" s="34">
        <v>58</v>
      </c>
      <c r="B789" s="109" t="s">
        <v>353</v>
      </c>
      <c r="C789" s="133" t="s">
        <v>137</v>
      </c>
      <c r="D789" s="5" t="s">
        <v>15</v>
      </c>
      <c r="E789" s="133" t="s">
        <v>441</v>
      </c>
      <c r="F789" s="36">
        <v>1996.8</v>
      </c>
    </row>
    <row r="790" spans="1:6" ht="57">
      <c r="A790" s="34">
        <v>59</v>
      </c>
      <c r="B790" s="109" t="s">
        <v>353</v>
      </c>
      <c r="C790" s="133" t="s">
        <v>290</v>
      </c>
      <c r="D790" s="5" t="s">
        <v>15</v>
      </c>
      <c r="E790" s="133" t="s">
        <v>441</v>
      </c>
      <c r="F790" s="36">
        <v>1996.8</v>
      </c>
    </row>
    <row r="791" spans="1:6" ht="57">
      <c r="A791" s="34">
        <v>60</v>
      </c>
      <c r="B791" s="109" t="s">
        <v>353</v>
      </c>
      <c r="C791" s="133" t="s">
        <v>54</v>
      </c>
      <c r="D791" s="5" t="s">
        <v>15</v>
      </c>
      <c r="E791" s="133" t="s">
        <v>441</v>
      </c>
      <c r="F791" s="36">
        <v>4492.8</v>
      </c>
    </row>
    <row r="792" spans="1:6" ht="57">
      <c r="A792" s="34">
        <v>61</v>
      </c>
      <c r="B792" s="109" t="s">
        <v>353</v>
      </c>
      <c r="C792" s="133" t="s">
        <v>112</v>
      </c>
      <c r="D792" s="5" t="s">
        <v>15</v>
      </c>
      <c r="E792" s="133" t="s">
        <v>441</v>
      </c>
      <c r="F792" s="36">
        <v>1996.8</v>
      </c>
    </row>
    <row r="793" spans="1:6" ht="57">
      <c r="A793" s="34">
        <v>62</v>
      </c>
      <c r="B793" s="109" t="s">
        <v>353</v>
      </c>
      <c r="C793" s="133" t="s">
        <v>193</v>
      </c>
      <c r="D793" s="5" t="s">
        <v>15</v>
      </c>
      <c r="E793" s="133" t="s">
        <v>441</v>
      </c>
      <c r="F793" s="36">
        <v>1996.8</v>
      </c>
    </row>
    <row r="794" spans="1:6" ht="57">
      <c r="A794" s="34">
        <v>63</v>
      </c>
      <c r="B794" s="109" t="s">
        <v>353</v>
      </c>
      <c r="C794" s="133" t="s">
        <v>89</v>
      </c>
      <c r="D794" s="5" t="s">
        <v>15</v>
      </c>
      <c r="E794" s="133" t="s">
        <v>441</v>
      </c>
      <c r="F794" s="36">
        <v>4492.8</v>
      </c>
    </row>
    <row r="795" spans="1:6" ht="57">
      <c r="A795" s="34">
        <v>64</v>
      </c>
      <c r="B795" s="109" t="s">
        <v>353</v>
      </c>
      <c r="C795" s="133" t="s">
        <v>73</v>
      </c>
      <c r="D795" s="5" t="s">
        <v>15</v>
      </c>
      <c r="E795" s="133" t="s">
        <v>441</v>
      </c>
      <c r="F795" s="36">
        <v>1996.8</v>
      </c>
    </row>
    <row r="796" spans="1:6" ht="57">
      <c r="A796" s="34">
        <v>65</v>
      </c>
      <c r="B796" s="109" t="s">
        <v>353</v>
      </c>
      <c r="C796" s="133" t="s">
        <v>77</v>
      </c>
      <c r="D796" s="5" t="s">
        <v>15</v>
      </c>
      <c r="E796" s="133" t="s">
        <v>441</v>
      </c>
      <c r="F796" s="36">
        <v>1996.8</v>
      </c>
    </row>
    <row r="797" spans="1:6" ht="57">
      <c r="A797" s="34">
        <v>66</v>
      </c>
      <c r="B797" s="109" t="s">
        <v>353</v>
      </c>
      <c r="C797" s="133" t="s">
        <v>121</v>
      </c>
      <c r="D797" s="5" t="s">
        <v>15</v>
      </c>
      <c r="E797" s="133" t="s">
        <v>441</v>
      </c>
      <c r="F797" s="36">
        <v>1996.8</v>
      </c>
    </row>
    <row r="798" spans="1:6" ht="57">
      <c r="A798" s="34">
        <v>67</v>
      </c>
      <c r="B798" s="109" t="s">
        <v>353</v>
      </c>
      <c r="C798" s="133" t="s">
        <v>28</v>
      </c>
      <c r="D798" s="5" t="s">
        <v>15</v>
      </c>
      <c r="E798" s="133" t="s">
        <v>441</v>
      </c>
      <c r="F798" s="36">
        <v>4492.8</v>
      </c>
    </row>
    <row r="799" spans="1:6" ht="57">
      <c r="A799" s="34">
        <v>68</v>
      </c>
      <c r="B799" s="109" t="s">
        <v>353</v>
      </c>
      <c r="C799" s="133" t="s">
        <v>198</v>
      </c>
      <c r="D799" s="5" t="s">
        <v>15</v>
      </c>
      <c r="E799" s="133" t="s">
        <v>441</v>
      </c>
      <c r="F799" s="36">
        <v>1996.8</v>
      </c>
    </row>
    <row r="800" spans="1:6" ht="57">
      <c r="A800" s="34">
        <v>69</v>
      </c>
      <c r="B800" s="109" t="s">
        <v>353</v>
      </c>
      <c r="C800" s="133" t="s">
        <v>106</v>
      </c>
      <c r="D800" s="5" t="s">
        <v>15</v>
      </c>
      <c r="E800" s="133" t="s">
        <v>441</v>
      </c>
      <c r="F800" s="36">
        <v>1996.8</v>
      </c>
    </row>
    <row r="801" spans="1:6" ht="57">
      <c r="A801" s="34">
        <v>70</v>
      </c>
      <c r="B801" s="109" t="s">
        <v>353</v>
      </c>
      <c r="C801" s="133" t="s">
        <v>449</v>
      </c>
      <c r="D801" s="5" t="s">
        <v>15</v>
      </c>
      <c r="E801" s="133" t="s">
        <v>441</v>
      </c>
      <c r="F801" s="36">
        <v>4492.8</v>
      </c>
    </row>
    <row r="802" spans="1:6" ht="57">
      <c r="A802" s="34">
        <v>71</v>
      </c>
      <c r="B802" s="109" t="s">
        <v>353</v>
      </c>
      <c r="C802" s="133" t="s">
        <v>144</v>
      </c>
      <c r="D802" s="5" t="s">
        <v>15</v>
      </c>
      <c r="E802" s="133" t="s">
        <v>441</v>
      </c>
      <c r="F802" s="36">
        <v>1996.8</v>
      </c>
    </row>
    <row r="803" spans="1:6" ht="57">
      <c r="A803" s="34">
        <v>72</v>
      </c>
      <c r="B803" s="109" t="s">
        <v>353</v>
      </c>
      <c r="C803" s="133" t="s">
        <v>201</v>
      </c>
      <c r="D803" s="5" t="s">
        <v>15</v>
      </c>
      <c r="E803" s="133" t="s">
        <v>441</v>
      </c>
      <c r="F803" s="36">
        <v>1996.8</v>
      </c>
    </row>
    <row r="804" spans="1:6" ht="57">
      <c r="A804" s="34">
        <v>73</v>
      </c>
      <c r="B804" s="109" t="s">
        <v>353</v>
      </c>
      <c r="C804" s="133" t="s">
        <v>234</v>
      </c>
      <c r="D804" s="5" t="s">
        <v>15</v>
      </c>
      <c r="E804" s="133" t="s">
        <v>441</v>
      </c>
      <c r="F804" s="36">
        <v>5391.36</v>
      </c>
    </row>
    <row r="805" spans="1:6" ht="57">
      <c r="A805" s="34">
        <v>74</v>
      </c>
      <c r="B805" s="109" t="s">
        <v>353</v>
      </c>
      <c r="C805" s="133" t="s">
        <v>131</v>
      </c>
      <c r="D805" s="5" t="s">
        <v>15</v>
      </c>
      <c r="E805" s="133" t="s">
        <v>441</v>
      </c>
      <c r="F805" s="36">
        <v>4492.8</v>
      </c>
    </row>
    <row r="806" spans="1:6" ht="57">
      <c r="A806" s="34">
        <v>75</v>
      </c>
      <c r="B806" s="109" t="s">
        <v>353</v>
      </c>
      <c r="C806" s="133" t="s">
        <v>256</v>
      </c>
      <c r="D806" s="5" t="s">
        <v>15</v>
      </c>
      <c r="E806" s="133" t="s">
        <v>441</v>
      </c>
      <c r="F806" s="36">
        <v>13478.4</v>
      </c>
    </row>
    <row r="807" spans="1:6" ht="57">
      <c r="A807" s="34">
        <v>76</v>
      </c>
      <c r="B807" s="109" t="s">
        <v>353</v>
      </c>
      <c r="C807" s="133" t="s">
        <v>142</v>
      </c>
      <c r="D807" s="5" t="s">
        <v>15</v>
      </c>
      <c r="E807" s="133" t="s">
        <v>441</v>
      </c>
      <c r="F807" s="36">
        <v>1996.8</v>
      </c>
    </row>
    <row r="808" spans="1:6" ht="57">
      <c r="A808" s="34">
        <v>77</v>
      </c>
      <c r="B808" s="109" t="s">
        <v>353</v>
      </c>
      <c r="C808" s="133" t="s">
        <v>279</v>
      </c>
      <c r="D808" s="5" t="s">
        <v>15</v>
      </c>
      <c r="E808" s="133" t="s">
        <v>441</v>
      </c>
      <c r="F808" s="36">
        <v>4492.8</v>
      </c>
    </row>
    <row r="809" spans="1:6" ht="57">
      <c r="A809" s="34">
        <v>78</v>
      </c>
      <c r="B809" s="109" t="s">
        <v>353</v>
      </c>
      <c r="C809" s="133" t="s">
        <v>616</v>
      </c>
      <c r="D809" s="5" t="s">
        <v>15</v>
      </c>
      <c r="E809" s="133" t="s">
        <v>441</v>
      </c>
      <c r="F809" s="36">
        <v>1996.8</v>
      </c>
    </row>
    <row r="810" spans="1:6" ht="57">
      <c r="A810" s="34">
        <v>79</v>
      </c>
      <c r="B810" s="109" t="s">
        <v>353</v>
      </c>
      <c r="C810" s="133" t="s">
        <v>108</v>
      </c>
      <c r="D810" s="5" t="s">
        <v>15</v>
      </c>
      <c r="E810" s="133" t="s">
        <v>441</v>
      </c>
      <c r="F810" s="36">
        <v>1996.8</v>
      </c>
    </row>
    <row r="811" spans="1:6" ht="57">
      <c r="A811" s="34">
        <v>80</v>
      </c>
      <c r="B811" s="109" t="s">
        <v>353</v>
      </c>
      <c r="C811" s="133" t="s">
        <v>454</v>
      </c>
      <c r="D811" s="5" t="s">
        <v>15</v>
      </c>
      <c r="E811" s="133" t="s">
        <v>441</v>
      </c>
      <c r="F811" s="36">
        <v>8985.6</v>
      </c>
    </row>
    <row r="812" spans="1:6" ht="57">
      <c r="A812" s="34">
        <v>81</v>
      </c>
      <c r="B812" s="109" t="s">
        <v>353</v>
      </c>
      <c r="C812" s="133" t="s">
        <v>273</v>
      </c>
      <c r="D812" s="5" t="s">
        <v>15</v>
      </c>
      <c r="E812" s="133" t="s">
        <v>441</v>
      </c>
      <c r="F812" s="36">
        <v>5191.68</v>
      </c>
    </row>
    <row r="813" spans="1:6" ht="57">
      <c r="A813" s="34">
        <v>82</v>
      </c>
      <c r="B813" s="109" t="s">
        <v>353</v>
      </c>
      <c r="C813" s="133" t="s">
        <v>25</v>
      </c>
      <c r="D813" s="5" t="s">
        <v>15</v>
      </c>
      <c r="E813" s="133" t="s">
        <v>441</v>
      </c>
      <c r="F813" s="36">
        <v>1996.8</v>
      </c>
    </row>
    <row r="814" spans="1:6" ht="57">
      <c r="A814" s="34">
        <v>83</v>
      </c>
      <c r="B814" s="109" t="s">
        <v>353</v>
      </c>
      <c r="C814" s="133" t="s">
        <v>67</v>
      </c>
      <c r="D814" s="5" t="s">
        <v>15</v>
      </c>
      <c r="E814" s="133" t="s">
        <v>441</v>
      </c>
      <c r="F814" s="36">
        <v>5591.04</v>
      </c>
    </row>
    <row r="815" spans="1:6" ht="57">
      <c r="A815" s="34">
        <v>84</v>
      </c>
      <c r="B815" s="109" t="s">
        <v>353</v>
      </c>
      <c r="C815" s="133" t="s">
        <v>34</v>
      </c>
      <c r="D815" s="5" t="s">
        <v>15</v>
      </c>
      <c r="E815" s="133" t="s">
        <v>441</v>
      </c>
      <c r="F815" s="36">
        <v>8985.6</v>
      </c>
    </row>
    <row r="816" spans="1:6" ht="57">
      <c r="A816" s="34">
        <v>85</v>
      </c>
      <c r="B816" s="109" t="s">
        <v>353</v>
      </c>
      <c r="C816" s="133" t="s">
        <v>617</v>
      </c>
      <c r="D816" s="5" t="s">
        <v>15</v>
      </c>
      <c r="E816" s="133" t="s">
        <v>441</v>
      </c>
      <c r="F816" s="36">
        <v>12779.52</v>
      </c>
    </row>
    <row r="817" spans="1:6" ht="57">
      <c r="A817" s="34">
        <v>86</v>
      </c>
      <c r="B817" s="109" t="s">
        <v>353</v>
      </c>
      <c r="C817" s="133" t="s">
        <v>331</v>
      </c>
      <c r="D817" s="5" t="s">
        <v>15</v>
      </c>
      <c r="E817" s="133" t="s">
        <v>441</v>
      </c>
      <c r="F817" s="36">
        <v>1996.8</v>
      </c>
    </row>
    <row r="818" spans="1:6" ht="57">
      <c r="A818" s="34">
        <v>87</v>
      </c>
      <c r="B818" s="109" t="s">
        <v>353</v>
      </c>
      <c r="C818" s="133" t="s">
        <v>28</v>
      </c>
      <c r="D818" s="5" t="s">
        <v>15</v>
      </c>
      <c r="E818" s="133" t="s">
        <v>441</v>
      </c>
      <c r="F818" s="36">
        <v>4492.8</v>
      </c>
    </row>
    <row r="819" spans="1:6" ht="57">
      <c r="A819" s="34">
        <v>88</v>
      </c>
      <c r="B819" s="109" t="s">
        <v>353</v>
      </c>
      <c r="C819" s="133" t="s">
        <v>615</v>
      </c>
      <c r="D819" s="5" t="s">
        <v>15</v>
      </c>
      <c r="E819" s="133" t="s">
        <v>441</v>
      </c>
      <c r="F819" s="36">
        <v>1996.8</v>
      </c>
    </row>
    <row r="820" spans="1:6" ht="57">
      <c r="A820" s="34">
        <v>89</v>
      </c>
      <c r="B820" s="109" t="s">
        <v>353</v>
      </c>
      <c r="C820" s="133" t="s">
        <v>169</v>
      </c>
      <c r="D820" s="5" t="s">
        <v>15</v>
      </c>
      <c r="E820" s="133" t="s">
        <v>441</v>
      </c>
      <c r="F820" s="36">
        <v>1996.8</v>
      </c>
    </row>
    <row r="821" spans="1:6" ht="57">
      <c r="A821" s="34">
        <v>90</v>
      </c>
      <c r="B821" s="109" t="s">
        <v>353</v>
      </c>
      <c r="C821" s="133" t="s">
        <v>618</v>
      </c>
      <c r="D821" s="5" t="s">
        <v>15</v>
      </c>
      <c r="E821" s="133" t="s">
        <v>441</v>
      </c>
      <c r="F821" s="36">
        <v>1996.8</v>
      </c>
    </row>
    <row r="822" spans="1:6" ht="57">
      <c r="A822" s="34">
        <v>91</v>
      </c>
      <c r="B822" s="109" t="s">
        <v>353</v>
      </c>
      <c r="C822" s="133" t="s">
        <v>459</v>
      </c>
      <c r="D822" s="5" t="s">
        <v>15</v>
      </c>
      <c r="E822" s="133" t="s">
        <v>441</v>
      </c>
      <c r="F822" s="36">
        <v>7388.16</v>
      </c>
    </row>
    <row r="823" spans="1:6" ht="57">
      <c r="A823" s="34">
        <v>92</v>
      </c>
      <c r="B823" s="109" t="s">
        <v>353</v>
      </c>
      <c r="C823" s="133" t="s">
        <v>34</v>
      </c>
      <c r="D823" s="5" t="s">
        <v>15</v>
      </c>
      <c r="E823" s="133" t="s">
        <v>441</v>
      </c>
      <c r="F823" s="36">
        <v>6432</v>
      </c>
    </row>
    <row r="824" spans="1:6" ht="57">
      <c r="A824" s="34">
        <v>93</v>
      </c>
      <c r="B824" s="109" t="s">
        <v>353</v>
      </c>
      <c r="C824" s="133" t="s">
        <v>272</v>
      </c>
      <c r="D824" s="5" t="s">
        <v>15</v>
      </c>
      <c r="E824" s="133" t="s">
        <v>441</v>
      </c>
      <c r="F824" s="36">
        <v>1996.8</v>
      </c>
    </row>
    <row r="825" spans="1:6" ht="57">
      <c r="A825" s="34">
        <v>94</v>
      </c>
      <c r="B825" s="109" t="s">
        <v>353</v>
      </c>
      <c r="C825" s="133" t="s">
        <v>234</v>
      </c>
      <c r="D825" s="5" t="s">
        <v>15</v>
      </c>
      <c r="E825" s="133" t="s">
        <v>441</v>
      </c>
      <c r="F825" s="36">
        <v>5391.36</v>
      </c>
    </row>
    <row r="826" spans="1:6" ht="57">
      <c r="A826" s="34">
        <v>95</v>
      </c>
      <c r="B826" s="109" t="s">
        <v>353</v>
      </c>
      <c r="C826" s="133" t="s">
        <v>137</v>
      </c>
      <c r="D826" s="5" t="s">
        <v>15</v>
      </c>
      <c r="E826" s="133" t="s">
        <v>441</v>
      </c>
      <c r="F826" s="36">
        <v>1996.8</v>
      </c>
    </row>
    <row r="827" spans="1:6" ht="57">
      <c r="A827" s="34">
        <v>96</v>
      </c>
      <c r="B827" s="109" t="s">
        <v>353</v>
      </c>
      <c r="C827" s="133" t="s">
        <v>138</v>
      </c>
      <c r="D827" s="5" t="s">
        <v>15</v>
      </c>
      <c r="E827" s="133" t="s">
        <v>441</v>
      </c>
      <c r="F827" s="36">
        <v>1996.8</v>
      </c>
    </row>
    <row r="828" spans="1:6" ht="57">
      <c r="A828" s="34">
        <v>97</v>
      </c>
      <c r="B828" s="109" t="s">
        <v>353</v>
      </c>
      <c r="C828" s="133" t="s">
        <v>214</v>
      </c>
      <c r="D828" s="5" t="s">
        <v>15</v>
      </c>
      <c r="E828" s="133" t="s">
        <v>441</v>
      </c>
      <c r="F828" s="36">
        <v>1996.8</v>
      </c>
    </row>
    <row r="829" spans="1:6" ht="57">
      <c r="A829" s="34">
        <v>98</v>
      </c>
      <c r="B829" s="109" t="s">
        <v>353</v>
      </c>
      <c r="C829" s="133" t="s">
        <v>619</v>
      </c>
      <c r="D829" s="5" t="s">
        <v>15</v>
      </c>
      <c r="E829" s="133" t="s">
        <v>441</v>
      </c>
      <c r="F829" s="36">
        <v>4492.8</v>
      </c>
    </row>
    <row r="830" spans="1:6" ht="57">
      <c r="A830" s="34">
        <v>99</v>
      </c>
      <c r="B830" s="109" t="s">
        <v>353</v>
      </c>
      <c r="C830" s="133" t="s">
        <v>458</v>
      </c>
      <c r="D830" s="5" t="s">
        <v>15</v>
      </c>
      <c r="E830" s="133" t="s">
        <v>441</v>
      </c>
      <c r="F830" s="36">
        <v>1996.8</v>
      </c>
    </row>
    <row r="831" spans="1:6" ht="57">
      <c r="A831" s="34">
        <v>100</v>
      </c>
      <c r="B831" s="109" t="s">
        <v>353</v>
      </c>
      <c r="C831" s="133" t="s">
        <v>132</v>
      </c>
      <c r="D831" s="5" t="s">
        <v>15</v>
      </c>
      <c r="E831" s="133" t="s">
        <v>441</v>
      </c>
      <c r="F831" s="36">
        <v>1996.8</v>
      </c>
    </row>
    <row r="832" spans="1:6" ht="57">
      <c r="A832" s="34">
        <v>101</v>
      </c>
      <c r="B832" s="109" t="s">
        <v>353</v>
      </c>
      <c r="C832" s="133" t="s">
        <v>279</v>
      </c>
      <c r="D832" s="5" t="s">
        <v>15</v>
      </c>
      <c r="E832" s="133" t="s">
        <v>441</v>
      </c>
      <c r="F832" s="36">
        <v>4492.8</v>
      </c>
    </row>
    <row r="833" spans="1:6" ht="57">
      <c r="A833" s="34">
        <v>102</v>
      </c>
      <c r="B833" s="109" t="s">
        <v>353</v>
      </c>
      <c r="C833" s="133" t="s">
        <v>89</v>
      </c>
      <c r="D833" s="5" t="s">
        <v>15</v>
      </c>
      <c r="E833" s="133" t="s">
        <v>441</v>
      </c>
      <c r="F833" s="36">
        <v>4492.8</v>
      </c>
    </row>
    <row r="834" spans="1:6" ht="57">
      <c r="A834" s="34">
        <v>103</v>
      </c>
      <c r="B834" s="109" t="s">
        <v>353</v>
      </c>
      <c r="C834" s="133" t="s">
        <v>122</v>
      </c>
      <c r="D834" s="5" t="s">
        <v>15</v>
      </c>
      <c r="E834" s="133" t="s">
        <v>441</v>
      </c>
      <c r="F834" s="36">
        <v>4432.9</v>
      </c>
    </row>
    <row r="835" spans="1:6" ht="57">
      <c r="A835" s="34">
        <v>104</v>
      </c>
      <c r="B835" s="109" t="s">
        <v>353</v>
      </c>
      <c r="C835" s="133" t="s">
        <v>161</v>
      </c>
      <c r="D835" s="5" t="s">
        <v>15</v>
      </c>
      <c r="E835" s="133" t="s">
        <v>441</v>
      </c>
      <c r="F835" s="36">
        <v>4392.96</v>
      </c>
    </row>
    <row r="836" spans="1:6" ht="57">
      <c r="A836" s="34">
        <v>105</v>
      </c>
      <c r="B836" s="109" t="s">
        <v>353</v>
      </c>
      <c r="C836" s="133" t="s">
        <v>201</v>
      </c>
      <c r="D836" s="5" t="s">
        <v>15</v>
      </c>
      <c r="E836" s="133" t="s">
        <v>441</v>
      </c>
      <c r="F836" s="36">
        <v>1996.8</v>
      </c>
    </row>
    <row r="837" spans="1:6" ht="57">
      <c r="A837" s="34">
        <v>106</v>
      </c>
      <c r="B837" s="109" t="s">
        <v>353</v>
      </c>
      <c r="C837" s="133" t="s">
        <v>620</v>
      </c>
      <c r="D837" s="5" t="s">
        <v>15</v>
      </c>
      <c r="E837" s="133" t="s">
        <v>441</v>
      </c>
      <c r="F837" s="36">
        <v>12779.52</v>
      </c>
    </row>
    <row r="838" spans="1:6" ht="57">
      <c r="A838" s="34">
        <v>107</v>
      </c>
      <c r="B838" s="109" t="s">
        <v>353</v>
      </c>
      <c r="C838" s="133" t="s">
        <v>107</v>
      </c>
      <c r="D838" s="5" t="s">
        <v>15</v>
      </c>
      <c r="E838" s="133" t="s">
        <v>441</v>
      </c>
      <c r="F838" s="36">
        <v>4392.96</v>
      </c>
    </row>
    <row r="839" spans="1:6" ht="57">
      <c r="A839" s="34">
        <v>108</v>
      </c>
      <c r="B839" s="109" t="s">
        <v>353</v>
      </c>
      <c r="C839" s="133" t="s">
        <v>43</v>
      </c>
      <c r="D839" s="5" t="s">
        <v>15</v>
      </c>
      <c r="E839" s="133" t="s">
        <v>441</v>
      </c>
      <c r="F839" s="36">
        <v>1996.8</v>
      </c>
    </row>
    <row r="840" spans="1:6" ht="57">
      <c r="A840" s="34">
        <v>109</v>
      </c>
      <c r="B840" s="109" t="s">
        <v>353</v>
      </c>
      <c r="C840" s="133" t="s">
        <v>275</v>
      </c>
      <c r="D840" s="5" t="s">
        <v>15</v>
      </c>
      <c r="E840" s="133" t="s">
        <v>441</v>
      </c>
      <c r="F840" s="36">
        <v>4492.8</v>
      </c>
    </row>
    <row r="841" spans="1:6" ht="57">
      <c r="A841" s="34">
        <v>110</v>
      </c>
      <c r="B841" s="109" t="s">
        <v>353</v>
      </c>
      <c r="C841" s="133" t="s">
        <v>459</v>
      </c>
      <c r="D841" s="5" t="s">
        <v>15</v>
      </c>
      <c r="E841" s="133" t="s">
        <v>441</v>
      </c>
      <c r="F841" s="36">
        <v>7388.16</v>
      </c>
    </row>
    <row r="842" spans="1:6" ht="57">
      <c r="A842" s="34">
        <v>111</v>
      </c>
      <c r="B842" s="109" t="s">
        <v>353</v>
      </c>
      <c r="C842" s="133" t="s">
        <v>421</v>
      </c>
      <c r="D842" s="5" t="s">
        <v>15</v>
      </c>
      <c r="E842" s="133" t="s">
        <v>441</v>
      </c>
      <c r="F842" s="36">
        <v>1996.8</v>
      </c>
    </row>
    <row r="843" spans="1:6" ht="57">
      <c r="A843" s="34">
        <v>112</v>
      </c>
      <c r="B843" s="109" t="s">
        <v>353</v>
      </c>
      <c r="C843" s="133" t="s">
        <v>621</v>
      </c>
      <c r="D843" s="5" t="s">
        <v>15</v>
      </c>
      <c r="E843" s="133" t="s">
        <v>441</v>
      </c>
      <c r="F843" s="36">
        <v>1996.8</v>
      </c>
    </row>
    <row r="844" spans="1:6" ht="57">
      <c r="A844" s="34">
        <v>113</v>
      </c>
      <c r="B844" s="109" t="s">
        <v>353</v>
      </c>
      <c r="C844" s="133" t="s">
        <v>85</v>
      </c>
      <c r="D844" s="5" t="s">
        <v>15</v>
      </c>
      <c r="E844" s="133" t="s">
        <v>441</v>
      </c>
      <c r="F844" s="36">
        <v>4392.96</v>
      </c>
    </row>
    <row r="845" spans="1:6" ht="57">
      <c r="A845" s="34">
        <v>114</v>
      </c>
      <c r="B845" s="109" t="s">
        <v>353</v>
      </c>
      <c r="C845" s="133" t="s">
        <v>58</v>
      </c>
      <c r="D845" s="5" t="s">
        <v>15</v>
      </c>
      <c r="E845" s="133" t="s">
        <v>441</v>
      </c>
      <c r="F845" s="36">
        <v>1996.8</v>
      </c>
    </row>
    <row r="846" spans="1:6" ht="57">
      <c r="A846" s="34">
        <v>115</v>
      </c>
      <c r="B846" s="109" t="s">
        <v>353</v>
      </c>
      <c r="C846" s="133" t="s">
        <v>190</v>
      </c>
      <c r="D846" s="5" t="s">
        <v>15</v>
      </c>
      <c r="E846" s="133" t="s">
        <v>441</v>
      </c>
      <c r="F846" s="36">
        <v>1996.8</v>
      </c>
    </row>
    <row r="847" spans="1:6" ht="57">
      <c r="A847" s="34">
        <v>116</v>
      </c>
      <c r="B847" s="109" t="s">
        <v>353</v>
      </c>
      <c r="C847" s="133" t="s">
        <v>62</v>
      </c>
      <c r="D847" s="5" t="s">
        <v>15</v>
      </c>
      <c r="E847" s="133" t="s">
        <v>441</v>
      </c>
      <c r="F847" s="36">
        <v>1996.8</v>
      </c>
    </row>
    <row r="848" spans="1:6" ht="57">
      <c r="A848" s="34">
        <v>117</v>
      </c>
      <c r="B848" s="109" t="s">
        <v>353</v>
      </c>
      <c r="C848" s="133" t="s">
        <v>34</v>
      </c>
      <c r="D848" s="5" t="s">
        <v>15</v>
      </c>
      <c r="E848" s="133" t="s">
        <v>441</v>
      </c>
      <c r="F848" s="36">
        <v>4492.8</v>
      </c>
    </row>
    <row r="849" spans="1:6" ht="57">
      <c r="A849" s="34">
        <v>118</v>
      </c>
      <c r="B849" s="109" t="s">
        <v>353</v>
      </c>
      <c r="C849" s="133" t="s">
        <v>117</v>
      </c>
      <c r="D849" s="5" t="s">
        <v>15</v>
      </c>
      <c r="E849" s="133" t="s">
        <v>441</v>
      </c>
      <c r="F849" s="36">
        <v>1996.8</v>
      </c>
    </row>
    <row r="850" spans="1:6" ht="57">
      <c r="A850" s="34">
        <v>119</v>
      </c>
      <c r="B850" s="109" t="s">
        <v>353</v>
      </c>
      <c r="C850" s="133" t="s">
        <v>177</v>
      </c>
      <c r="D850" s="5" t="s">
        <v>15</v>
      </c>
      <c r="E850" s="133" t="s">
        <v>441</v>
      </c>
      <c r="F850" s="36">
        <v>1996.8</v>
      </c>
    </row>
    <row r="851" spans="1:6" ht="57">
      <c r="A851" s="34">
        <v>120</v>
      </c>
      <c r="B851" s="109" t="s">
        <v>353</v>
      </c>
      <c r="C851" s="133" t="s">
        <v>422</v>
      </c>
      <c r="D851" s="5" t="s">
        <v>15</v>
      </c>
      <c r="E851" s="133" t="s">
        <v>441</v>
      </c>
      <c r="F851" s="36">
        <v>1996.8</v>
      </c>
    </row>
    <row r="852" spans="1:6" ht="57">
      <c r="A852" s="34">
        <v>121</v>
      </c>
      <c r="B852" s="109" t="s">
        <v>353</v>
      </c>
      <c r="C852" s="133" t="s">
        <v>129</v>
      </c>
      <c r="D852" s="5" t="s">
        <v>15</v>
      </c>
      <c r="E852" s="133" t="s">
        <v>441</v>
      </c>
      <c r="F852" s="36">
        <v>1996.8</v>
      </c>
    </row>
    <row r="853" spans="1:6" ht="57">
      <c r="A853" s="34">
        <v>122</v>
      </c>
      <c r="B853" s="109" t="s">
        <v>353</v>
      </c>
      <c r="C853" s="133" t="s">
        <v>102</v>
      </c>
      <c r="D853" s="5" t="s">
        <v>15</v>
      </c>
      <c r="E853" s="133" t="s">
        <v>441</v>
      </c>
      <c r="F853" s="36">
        <v>4492.8</v>
      </c>
    </row>
    <row r="854" spans="1:6" ht="57">
      <c r="A854" s="34">
        <v>123</v>
      </c>
      <c r="B854" s="109" t="s">
        <v>353</v>
      </c>
      <c r="C854" s="133" t="s">
        <v>173</v>
      </c>
      <c r="D854" s="5" t="s">
        <v>15</v>
      </c>
      <c r="E854" s="133" t="s">
        <v>441</v>
      </c>
      <c r="F854" s="36">
        <v>4492.8</v>
      </c>
    </row>
    <row r="855" spans="1:6" ht="57">
      <c r="A855" s="34">
        <v>124</v>
      </c>
      <c r="B855" s="109" t="s">
        <v>353</v>
      </c>
      <c r="C855" s="133" t="s">
        <v>256</v>
      </c>
      <c r="D855" s="5" t="s">
        <v>15</v>
      </c>
      <c r="E855" s="133" t="s">
        <v>441</v>
      </c>
      <c r="F855" s="36">
        <v>8985.6</v>
      </c>
    </row>
    <row r="856" spans="1:6" ht="57">
      <c r="A856" s="34">
        <v>125</v>
      </c>
      <c r="B856" s="109" t="s">
        <v>353</v>
      </c>
      <c r="C856" s="133" t="s">
        <v>115</v>
      </c>
      <c r="D856" s="5" t="s">
        <v>15</v>
      </c>
      <c r="E856" s="133" t="s">
        <v>441</v>
      </c>
      <c r="F856" s="36">
        <v>1996.8</v>
      </c>
    </row>
    <row r="857" spans="1:6" ht="57">
      <c r="A857" s="34">
        <v>126</v>
      </c>
      <c r="B857" s="109" t="s">
        <v>353</v>
      </c>
      <c r="C857" s="133" t="s">
        <v>62</v>
      </c>
      <c r="D857" s="5" t="s">
        <v>15</v>
      </c>
      <c r="E857" s="133" t="s">
        <v>441</v>
      </c>
      <c r="F857" s="36">
        <v>1996.8</v>
      </c>
    </row>
    <row r="858" spans="1:6" ht="57">
      <c r="A858" s="34">
        <v>127</v>
      </c>
      <c r="B858" s="109" t="s">
        <v>353</v>
      </c>
      <c r="C858" s="133" t="s">
        <v>622</v>
      </c>
      <c r="D858" s="5" t="s">
        <v>15</v>
      </c>
      <c r="E858" s="133" t="s">
        <v>441</v>
      </c>
      <c r="F858" s="36">
        <v>4432.9</v>
      </c>
    </row>
    <row r="859" spans="1:6" ht="57">
      <c r="A859" s="34">
        <v>128</v>
      </c>
      <c r="B859" s="109" t="s">
        <v>353</v>
      </c>
      <c r="C859" s="133" t="s">
        <v>271</v>
      </c>
      <c r="D859" s="5" t="s">
        <v>15</v>
      </c>
      <c r="E859" s="133" t="s">
        <v>441</v>
      </c>
      <c r="F859" s="36">
        <v>10782.72</v>
      </c>
    </row>
    <row r="860" spans="1:6" ht="57">
      <c r="A860" s="34">
        <v>129</v>
      </c>
      <c r="B860" s="109" t="s">
        <v>353</v>
      </c>
      <c r="C860" s="133" t="s">
        <v>217</v>
      </c>
      <c r="D860" s="5" t="s">
        <v>15</v>
      </c>
      <c r="E860" s="133" t="s">
        <v>441</v>
      </c>
      <c r="F860" s="36">
        <v>1996.8</v>
      </c>
    </row>
    <row r="861" spans="1:6" ht="57">
      <c r="A861" s="34">
        <v>130</v>
      </c>
      <c r="B861" s="109" t="s">
        <v>353</v>
      </c>
      <c r="C861" s="133" t="s">
        <v>65</v>
      </c>
      <c r="D861" s="5" t="s">
        <v>15</v>
      </c>
      <c r="E861" s="133" t="s">
        <v>441</v>
      </c>
      <c r="F861" s="36">
        <v>1996.8</v>
      </c>
    </row>
    <row r="862" spans="1:6" ht="57">
      <c r="A862" s="34">
        <v>131</v>
      </c>
      <c r="B862" s="109" t="s">
        <v>353</v>
      </c>
      <c r="C862" s="133" t="s">
        <v>461</v>
      </c>
      <c r="D862" s="5" t="s">
        <v>15</v>
      </c>
      <c r="E862" s="133" t="s">
        <v>441</v>
      </c>
      <c r="F862" s="36">
        <v>10782.72</v>
      </c>
    </row>
    <row r="863" spans="1:6" ht="57">
      <c r="A863" s="34">
        <v>132</v>
      </c>
      <c r="B863" s="109" t="s">
        <v>353</v>
      </c>
      <c r="C863" s="133" t="s">
        <v>37</v>
      </c>
      <c r="D863" s="5" t="s">
        <v>15</v>
      </c>
      <c r="E863" s="133" t="s">
        <v>441</v>
      </c>
      <c r="F863" s="36">
        <v>4392.96</v>
      </c>
    </row>
    <row r="864" spans="1:6" ht="57">
      <c r="A864" s="34">
        <v>133</v>
      </c>
      <c r="B864" s="109" t="s">
        <v>353</v>
      </c>
      <c r="C864" s="133" t="s">
        <v>454</v>
      </c>
      <c r="D864" s="5" t="s">
        <v>15</v>
      </c>
      <c r="E864" s="133" t="s">
        <v>441</v>
      </c>
      <c r="F864" s="36">
        <v>4492.8</v>
      </c>
    </row>
    <row r="865" spans="1:6" ht="57">
      <c r="A865" s="34">
        <v>134</v>
      </c>
      <c r="B865" s="109" t="s">
        <v>353</v>
      </c>
      <c r="C865" s="133" t="s">
        <v>121</v>
      </c>
      <c r="D865" s="5" t="s">
        <v>15</v>
      </c>
      <c r="E865" s="133" t="s">
        <v>441</v>
      </c>
      <c r="F865" s="36">
        <v>1996.8</v>
      </c>
    </row>
    <row r="866" spans="1:6" ht="57">
      <c r="A866" s="34">
        <v>135</v>
      </c>
      <c r="B866" s="109" t="s">
        <v>353</v>
      </c>
      <c r="C866" s="133" t="s">
        <v>132</v>
      </c>
      <c r="D866" s="5" t="s">
        <v>15</v>
      </c>
      <c r="E866" s="133" t="s">
        <v>441</v>
      </c>
      <c r="F866" s="36">
        <v>1996.8</v>
      </c>
    </row>
    <row r="867" spans="1:6" ht="15">
      <c r="A867" s="34"/>
      <c r="B867" s="109"/>
      <c r="C867" s="37"/>
      <c r="D867" s="110"/>
      <c r="E867" s="133"/>
      <c r="F867" s="38"/>
    </row>
    <row r="868" spans="1:6" ht="15">
      <c r="A868" s="34"/>
      <c r="B868" s="109"/>
      <c r="C868" s="55"/>
      <c r="D868" s="110"/>
      <c r="E868" s="133"/>
      <c r="F868" s="38">
        <f>SUM(F732:F867)</f>
        <v>505971.4599999992</v>
      </c>
    </row>
    <row r="869" spans="1:6" ht="85.5">
      <c r="A869" s="34">
        <v>1</v>
      </c>
      <c r="B869" s="109" t="s">
        <v>353</v>
      </c>
      <c r="C869" s="133" t="s">
        <v>491</v>
      </c>
      <c r="D869" s="5" t="s">
        <v>15</v>
      </c>
      <c r="E869" s="133" t="s">
        <v>623</v>
      </c>
      <c r="F869" s="36">
        <v>12000</v>
      </c>
    </row>
    <row r="870" spans="1:6" ht="57">
      <c r="A870" s="34">
        <v>2</v>
      </c>
      <c r="B870" s="109" t="s">
        <v>353</v>
      </c>
      <c r="C870" s="133" t="s">
        <v>615</v>
      </c>
      <c r="D870" s="5" t="s">
        <v>15</v>
      </c>
      <c r="E870" s="133" t="s">
        <v>624</v>
      </c>
      <c r="F870" s="36">
        <v>10000</v>
      </c>
    </row>
    <row r="871" spans="1:6" ht="85.5">
      <c r="A871" s="34">
        <v>3</v>
      </c>
      <c r="B871" s="109" t="s">
        <v>353</v>
      </c>
      <c r="C871" s="133" t="s">
        <v>481</v>
      </c>
      <c r="D871" s="5" t="s">
        <v>15</v>
      </c>
      <c r="E871" s="133" t="s">
        <v>625</v>
      </c>
      <c r="F871" s="36">
        <v>27622</v>
      </c>
    </row>
    <row r="872" spans="1:6" ht="57">
      <c r="A872" s="34">
        <v>4</v>
      </c>
      <c r="B872" s="109" t="s">
        <v>353</v>
      </c>
      <c r="C872" s="133" t="s">
        <v>62</v>
      </c>
      <c r="D872" s="5" t="s">
        <v>15</v>
      </c>
      <c r="E872" s="133" t="s">
        <v>626</v>
      </c>
      <c r="F872" s="36">
        <v>30465</v>
      </c>
    </row>
    <row r="873" spans="1:6" ht="15">
      <c r="A873" s="34"/>
      <c r="B873" s="109"/>
      <c r="C873" s="37"/>
      <c r="D873" s="110"/>
      <c r="E873" s="133"/>
      <c r="F873" s="38"/>
    </row>
    <row r="874" spans="1:6" ht="15">
      <c r="A874" s="34"/>
      <c r="B874" s="109"/>
      <c r="C874" s="55"/>
      <c r="D874" s="110"/>
      <c r="E874" s="133"/>
      <c r="F874" s="38">
        <f>SUM(F869:F873)</f>
        <v>80087</v>
      </c>
    </row>
    <row r="875" spans="1:6" ht="57">
      <c r="A875" s="34">
        <v>1</v>
      </c>
      <c r="B875" s="109" t="s">
        <v>353</v>
      </c>
      <c r="C875" s="133" t="s">
        <v>468</v>
      </c>
      <c r="D875" s="5" t="s">
        <v>15</v>
      </c>
      <c r="E875" s="133" t="s">
        <v>575</v>
      </c>
      <c r="F875" s="36">
        <v>25357.12</v>
      </c>
    </row>
    <row r="876" spans="1:6" ht="15">
      <c r="A876" s="34"/>
      <c r="B876" s="109"/>
      <c r="C876" s="37"/>
      <c r="D876" s="110"/>
      <c r="E876" s="133"/>
      <c r="F876" s="38"/>
    </row>
    <row r="877" spans="1:6" ht="15">
      <c r="A877" s="34"/>
      <c r="B877" s="109"/>
      <c r="C877" s="37"/>
      <c r="D877" s="110"/>
      <c r="E877" s="133"/>
      <c r="F877" s="38">
        <f>SUM(F875:F876)</f>
        <v>25357.12</v>
      </c>
    </row>
    <row r="878" spans="1:6" ht="15">
      <c r="A878" s="39"/>
      <c r="B878" s="109"/>
      <c r="C878" s="37"/>
      <c r="D878" s="34"/>
      <c r="E878" s="133"/>
      <c r="F878" s="38"/>
    </row>
    <row r="881" spans="1:6" ht="15">
      <c r="A881" s="104"/>
      <c r="B881" s="104"/>
      <c r="C881" s="104"/>
      <c r="D881" s="105"/>
      <c r="E881" s="105" t="s">
        <v>418</v>
      </c>
      <c r="F881" s="104"/>
    </row>
    <row r="882" spans="1:6" ht="15">
      <c r="A882" s="186" t="s">
        <v>627</v>
      </c>
      <c r="B882" s="186"/>
      <c r="C882" s="186"/>
      <c r="D882" s="186"/>
      <c r="E882" s="186"/>
      <c r="F882" s="186"/>
    </row>
    <row r="883" spans="1:6" ht="15">
      <c r="A883" s="187"/>
      <c r="B883" s="187"/>
      <c r="C883" s="187"/>
      <c r="D883" s="187"/>
      <c r="E883" s="187"/>
      <c r="F883" s="187"/>
    </row>
    <row r="884" spans="1:6" ht="15">
      <c r="A884" s="57" t="s">
        <v>3</v>
      </c>
      <c r="B884" s="106" t="s">
        <v>262</v>
      </c>
      <c r="C884" s="106"/>
      <c r="D884" s="57" t="s">
        <v>4</v>
      </c>
      <c r="E884" s="183" t="s">
        <v>5</v>
      </c>
      <c r="F884" s="106" t="s">
        <v>6</v>
      </c>
    </row>
    <row r="885" spans="1:6" ht="15">
      <c r="A885" s="107" t="s">
        <v>8</v>
      </c>
      <c r="B885" s="28" t="s">
        <v>263</v>
      </c>
      <c r="C885" s="28" t="s">
        <v>9</v>
      </c>
      <c r="D885" s="28" t="s">
        <v>10</v>
      </c>
      <c r="E885" s="184"/>
      <c r="F885" s="30" t="s">
        <v>11</v>
      </c>
    </row>
    <row r="886" spans="1:6" ht="15">
      <c r="A886" s="32"/>
      <c r="B886" s="30" t="s">
        <v>264</v>
      </c>
      <c r="C886" s="32"/>
      <c r="D886" s="32"/>
      <c r="E886" s="185"/>
      <c r="F886" s="58" t="s">
        <v>13</v>
      </c>
    </row>
    <row r="887" spans="1:6" ht="42.75">
      <c r="A887" s="34">
        <v>1</v>
      </c>
      <c r="B887" s="102" t="s">
        <v>410</v>
      </c>
      <c r="C887" s="133" t="s">
        <v>146</v>
      </c>
      <c r="D887" s="34" t="s">
        <v>15</v>
      </c>
      <c r="E887" s="133" t="s">
        <v>628</v>
      </c>
      <c r="F887" s="36">
        <v>8291</v>
      </c>
    </row>
    <row r="888" spans="1:6" ht="42.75">
      <c r="A888" s="34">
        <v>2</v>
      </c>
      <c r="B888" s="102" t="s">
        <v>410</v>
      </c>
      <c r="C888" s="133" t="s">
        <v>161</v>
      </c>
      <c r="D888" s="34" t="s">
        <v>15</v>
      </c>
      <c r="E888" s="133" t="s">
        <v>474</v>
      </c>
      <c r="F888" s="36">
        <v>1724</v>
      </c>
    </row>
    <row r="889" spans="1:6" ht="42.75">
      <c r="A889" s="34">
        <v>3</v>
      </c>
      <c r="B889" s="102" t="s">
        <v>410</v>
      </c>
      <c r="C889" s="133" t="s">
        <v>629</v>
      </c>
      <c r="D889" s="34" t="s">
        <v>15</v>
      </c>
      <c r="E889" s="133" t="s">
        <v>628</v>
      </c>
      <c r="F889" s="36">
        <v>4111</v>
      </c>
    </row>
    <row r="890" spans="1:6" ht="15">
      <c r="A890" s="34"/>
      <c r="B890" s="102"/>
      <c r="C890" s="133"/>
      <c r="D890" s="34"/>
      <c r="E890" s="133"/>
      <c r="F890" s="36"/>
    </row>
    <row r="891" spans="1:6" ht="15">
      <c r="A891" s="34"/>
      <c r="B891" s="109"/>
      <c r="C891" s="37"/>
      <c r="D891" s="110"/>
      <c r="E891" s="133"/>
      <c r="F891" s="38">
        <f>SUM(F887:F890)</f>
        <v>14126</v>
      </c>
    </row>
    <row r="892" spans="1:6" ht="71.25">
      <c r="A892" s="34">
        <v>1</v>
      </c>
      <c r="B892" s="102" t="s">
        <v>410</v>
      </c>
      <c r="C892" s="133" t="s">
        <v>400</v>
      </c>
      <c r="D892" s="5" t="s">
        <v>15</v>
      </c>
      <c r="E892" s="133" t="s">
        <v>612</v>
      </c>
      <c r="F892" s="36">
        <v>28000</v>
      </c>
    </row>
    <row r="893" spans="1:6" ht="71.25">
      <c r="A893" s="34">
        <v>2</v>
      </c>
      <c r="B893" s="102" t="s">
        <v>410</v>
      </c>
      <c r="C893" s="133" t="s">
        <v>457</v>
      </c>
      <c r="D893" s="5" t="s">
        <v>15</v>
      </c>
      <c r="E893" s="133" t="s">
        <v>612</v>
      </c>
      <c r="F893" s="36">
        <v>16000</v>
      </c>
    </row>
    <row r="894" spans="1:6" ht="71.25">
      <c r="A894" s="34">
        <v>3</v>
      </c>
      <c r="B894" s="102" t="s">
        <v>410</v>
      </c>
      <c r="C894" s="133" t="s">
        <v>153</v>
      </c>
      <c r="D894" s="5" t="s">
        <v>15</v>
      </c>
      <c r="E894" s="133" t="s">
        <v>612</v>
      </c>
      <c r="F894" s="36">
        <v>8000</v>
      </c>
    </row>
    <row r="895" spans="1:6" ht="15">
      <c r="A895" s="34"/>
      <c r="B895" s="102"/>
      <c r="C895" s="133"/>
      <c r="D895" s="110"/>
      <c r="E895" s="133"/>
      <c r="F895" s="38"/>
    </row>
    <row r="896" spans="1:6" ht="15">
      <c r="A896" s="34"/>
      <c r="B896" s="109"/>
      <c r="C896" s="37"/>
      <c r="D896" s="110"/>
      <c r="E896" s="133"/>
      <c r="F896" s="38">
        <f>SUM(F892:F895)</f>
        <v>52000</v>
      </c>
    </row>
    <row r="897" spans="1:6" ht="85.5">
      <c r="A897" s="34">
        <v>1</v>
      </c>
      <c r="B897" s="102" t="s">
        <v>410</v>
      </c>
      <c r="C897" s="133" t="s">
        <v>630</v>
      </c>
      <c r="D897" s="5" t="s">
        <v>15</v>
      </c>
      <c r="E897" s="133" t="s">
        <v>631</v>
      </c>
      <c r="F897" s="36">
        <v>3141.25</v>
      </c>
    </row>
    <row r="898" spans="1:6" ht="15">
      <c r="A898" s="34"/>
      <c r="B898" s="109"/>
      <c r="C898" s="37"/>
      <c r="D898" s="110"/>
      <c r="E898" s="133"/>
      <c r="F898" s="38"/>
    </row>
    <row r="899" spans="1:6" ht="15">
      <c r="A899" s="34"/>
      <c r="B899" s="109"/>
      <c r="C899" s="55"/>
      <c r="D899" s="110"/>
      <c r="E899" s="133"/>
      <c r="F899" s="38">
        <f>SUM(F897:F898)</f>
        <v>3141.25</v>
      </c>
    </row>
    <row r="900" spans="1:6" ht="71.25">
      <c r="A900" s="34">
        <v>1</v>
      </c>
      <c r="B900" s="102" t="s">
        <v>410</v>
      </c>
      <c r="C900" s="133" t="s">
        <v>439</v>
      </c>
      <c r="D900" s="5" t="s">
        <v>15</v>
      </c>
      <c r="E900" s="133" t="s">
        <v>632</v>
      </c>
      <c r="F900" s="36">
        <v>45285</v>
      </c>
    </row>
    <row r="901" spans="1:6" ht="15">
      <c r="A901" s="34"/>
      <c r="B901" s="102"/>
      <c r="C901" s="133"/>
      <c r="D901" s="5"/>
      <c r="E901" s="133"/>
      <c r="F901" s="36"/>
    </row>
    <row r="902" spans="1:6" ht="15">
      <c r="A902" s="34"/>
      <c r="B902" s="109"/>
      <c r="C902" s="55"/>
      <c r="D902" s="110"/>
      <c r="E902" s="133"/>
      <c r="F902" s="38">
        <f>SUM(F900:F901)</f>
        <v>45285</v>
      </c>
    </row>
    <row r="903" spans="1:6" ht="42.75">
      <c r="A903" s="34">
        <v>1</v>
      </c>
      <c r="B903" s="102" t="s">
        <v>410</v>
      </c>
      <c r="C903" s="133" t="s">
        <v>153</v>
      </c>
      <c r="D903" s="5" t="s">
        <v>15</v>
      </c>
      <c r="E903" s="133" t="s">
        <v>633</v>
      </c>
      <c r="F903" s="36">
        <v>4570.73</v>
      </c>
    </row>
    <row r="904" spans="1:6" ht="15">
      <c r="A904" s="34"/>
      <c r="B904" s="109"/>
      <c r="C904" s="37"/>
      <c r="D904" s="110"/>
      <c r="E904" s="133"/>
      <c r="F904" s="38"/>
    </row>
    <row r="905" spans="1:6" ht="15">
      <c r="A905" s="34"/>
      <c r="B905" s="109"/>
      <c r="C905" s="37"/>
      <c r="D905" s="110"/>
      <c r="E905" s="133"/>
      <c r="F905" s="38">
        <f>SUM(F903:F904)</f>
        <v>4570.73</v>
      </c>
    </row>
    <row r="906" spans="1:6" ht="57">
      <c r="A906" s="34">
        <v>1</v>
      </c>
      <c r="B906" s="102" t="s">
        <v>410</v>
      </c>
      <c r="C906" s="35" t="s">
        <v>272</v>
      </c>
      <c r="D906" s="5" t="s">
        <v>15</v>
      </c>
      <c r="E906" s="133" t="s">
        <v>441</v>
      </c>
      <c r="F906" s="36">
        <v>4492.8</v>
      </c>
    </row>
    <row r="907" spans="1:6" ht="57">
      <c r="A907" s="34">
        <v>2</v>
      </c>
      <c r="B907" s="102" t="s">
        <v>410</v>
      </c>
      <c r="C907" s="35" t="s">
        <v>256</v>
      </c>
      <c r="D907" s="5" t="s">
        <v>15</v>
      </c>
      <c r="E907" s="133" t="s">
        <v>441</v>
      </c>
      <c r="F907" s="36">
        <v>4392.96</v>
      </c>
    </row>
    <row r="908" spans="1:6" ht="57">
      <c r="A908" s="34">
        <v>3</v>
      </c>
      <c r="B908" s="102" t="s">
        <v>410</v>
      </c>
      <c r="C908" s="35" t="s">
        <v>271</v>
      </c>
      <c r="D908" s="5" t="s">
        <v>15</v>
      </c>
      <c r="E908" s="133" t="s">
        <v>441</v>
      </c>
      <c r="F908" s="36">
        <v>10383.36</v>
      </c>
    </row>
    <row r="909" spans="1:6" ht="57">
      <c r="A909" s="34">
        <v>4</v>
      </c>
      <c r="B909" s="102" t="s">
        <v>410</v>
      </c>
      <c r="C909" s="35" t="s">
        <v>118</v>
      </c>
      <c r="D909" s="5" t="s">
        <v>15</v>
      </c>
      <c r="E909" s="133" t="s">
        <v>441</v>
      </c>
      <c r="F909" s="36">
        <v>14776.32</v>
      </c>
    </row>
    <row r="910" spans="1:6" ht="57">
      <c r="A910" s="34">
        <v>5</v>
      </c>
      <c r="B910" s="102" t="s">
        <v>410</v>
      </c>
      <c r="C910" s="35" t="s">
        <v>136</v>
      </c>
      <c r="D910" s="5" t="s">
        <v>15</v>
      </c>
      <c r="E910" s="133" t="s">
        <v>441</v>
      </c>
      <c r="F910" s="36">
        <v>1996.8</v>
      </c>
    </row>
    <row r="911" spans="1:6" ht="57">
      <c r="A911" s="34">
        <v>6</v>
      </c>
      <c r="B911" s="102" t="s">
        <v>410</v>
      </c>
      <c r="C911" s="35" t="s">
        <v>146</v>
      </c>
      <c r="D911" s="5" t="s">
        <v>15</v>
      </c>
      <c r="E911" s="133" t="s">
        <v>441</v>
      </c>
      <c r="F911" s="36">
        <v>4492.8</v>
      </c>
    </row>
    <row r="912" spans="1:6" ht="57">
      <c r="A912" s="34">
        <v>7</v>
      </c>
      <c r="B912" s="102" t="s">
        <v>410</v>
      </c>
      <c r="C912" s="35" t="s">
        <v>217</v>
      </c>
      <c r="D912" s="5" t="s">
        <v>15</v>
      </c>
      <c r="E912" s="133" t="s">
        <v>441</v>
      </c>
      <c r="F912" s="36">
        <v>1996.8</v>
      </c>
    </row>
    <row r="913" spans="1:6" ht="57">
      <c r="A913" s="34">
        <v>8</v>
      </c>
      <c r="B913" s="102" t="s">
        <v>410</v>
      </c>
      <c r="C913" s="35" t="s">
        <v>120</v>
      </c>
      <c r="D913" s="5" t="s">
        <v>15</v>
      </c>
      <c r="E913" s="133" t="s">
        <v>441</v>
      </c>
      <c r="F913" s="36">
        <v>1996.8</v>
      </c>
    </row>
    <row r="914" spans="1:6" ht="57">
      <c r="A914" s="34">
        <v>9</v>
      </c>
      <c r="B914" s="102" t="s">
        <v>410</v>
      </c>
      <c r="C914" s="35" t="s">
        <v>275</v>
      </c>
      <c r="D914" s="5" t="s">
        <v>15</v>
      </c>
      <c r="E914" s="133" t="s">
        <v>441</v>
      </c>
      <c r="F914" s="36">
        <v>4392.96</v>
      </c>
    </row>
    <row r="915" spans="1:6" ht="57">
      <c r="A915" s="34">
        <v>10</v>
      </c>
      <c r="B915" s="102" t="s">
        <v>410</v>
      </c>
      <c r="C915" s="35" t="s">
        <v>137</v>
      </c>
      <c r="D915" s="5" t="s">
        <v>15</v>
      </c>
      <c r="E915" s="133" t="s">
        <v>441</v>
      </c>
      <c r="F915" s="36">
        <v>1996.8</v>
      </c>
    </row>
    <row r="916" spans="1:6" ht="57">
      <c r="A916" s="34">
        <v>11</v>
      </c>
      <c r="B916" s="102" t="s">
        <v>410</v>
      </c>
      <c r="C916" s="35" t="s">
        <v>64</v>
      </c>
      <c r="D916" s="5" t="s">
        <v>15</v>
      </c>
      <c r="E916" s="133" t="s">
        <v>441</v>
      </c>
      <c r="F916" s="36">
        <v>4392.96</v>
      </c>
    </row>
    <row r="917" spans="1:6" ht="57">
      <c r="A917" s="34">
        <v>12</v>
      </c>
      <c r="B917" s="102" t="s">
        <v>410</v>
      </c>
      <c r="C917" s="35" t="s">
        <v>256</v>
      </c>
      <c r="D917" s="5" t="s">
        <v>15</v>
      </c>
      <c r="E917" s="133" t="s">
        <v>441</v>
      </c>
      <c r="F917" s="36">
        <v>8785.92</v>
      </c>
    </row>
    <row r="918" spans="1:6" ht="57">
      <c r="A918" s="34">
        <v>13</v>
      </c>
      <c r="B918" s="102" t="s">
        <v>410</v>
      </c>
      <c r="C918" s="35" t="s">
        <v>88</v>
      </c>
      <c r="D918" s="5" t="s">
        <v>15</v>
      </c>
      <c r="E918" s="133" t="s">
        <v>441</v>
      </c>
      <c r="F918" s="36">
        <v>1996.8</v>
      </c>
    </row>
    <row r="919" spans="1:6" ht="57">
      <c r="A919" s="34">
        <v>14</v>
      </c>
      <c r="B919" s="102" t="s">
        <v>410</v>
      </c>
      <c r="C919" s="35" t="s">
        <v>132</v>
      </c>
      <c r="D919" s="5" t="s">
        <v>15</v>
      </c>
      <c r="E919" s="133" t="s">
        <v>441</v>
      </c>
      <c r="F919" s="36">
        <v>1996.8</v>
      </c>
    </row>
    <row r="920" spans="1:6" ht="57">
      <c r="A920" s="34">
        <v>15</v>
      </c>
      <c r="B920" s="102" t="s">
        <v>410</v>
      </c>
      <c r="C920" s="35" t="s">
        <v>239</v>
      </c>
      <c r="D920" s="5" t="s">
        <v>15</v>
      </c>
      <c r="E920" s="133" t="s">
        <v>441</v>
      </c>
      <c r="F920" s="36">
        <v>1996.8</v>
      </c>
    </row>
    <row r="921" spans="1:6" ht="57">
      <c r="A921" s="34">
        <v>16</v>
      </c>
      <c r="B921" s="102" t="s">
        <v>410</v>
      </c>
      <c r="C921" s="35" t="s">
        <v>102</v>
      </c>
      <c r="D921" s="5" t="s">
        <v>15</v>
      </c>
      <c r="E921" s="133" t="s">
        <v>441</v>
      </c>
      <c r="F921" s="36">
        <v>4492.8</v>
      </c>
    </row>
    <row r="922" spans="1:6" ht="57">
      <c r="A922" s="34">
        <v>17</v>
      </c>
      <c r="B922" s="102" t="s">
        <v>410</v>
      </c>
      <c r="C922" s="35" t="s">
        <v>183</v>
      </c>
      <c r="D922" s="5" t="s">
        <v>15</v>
      </c>
      <c r="E922" s="133" t="s">
        <v>441</v>
      </c>
      <c r="F922" s="36">
        <v>4492.8</v>
      </c>
    </row>
    <row r="923" spans="1:6" ht="57">
      <c r="A923" s="34">
        <v>18</v>
      </c>
      <c r="B923" s="102" t="s">
        <v>410</v>
      </c>
      <c r="C923" s="35" t="s">
        <v>339</v>
      </c>
      <c r="D923" s="5" t="s">
        <v>15</v>
      </c>
      <c r="E923" s="133" t="s">
        <v>441</v>
      </c>
      <c r="F923" s="36">
        <v>1996.8</v>
      </c>
    </row>
    <row r="924" spans="1:6" ht="57">
      <c r="A924" s="34">
        <v>19</v>
      </c>
      <c r="B924" s="102" t="s">
        <v>410</v>
      </c>
      <c r="C924" s="35" t="s">
        <v>109</v>
      </c>
      <c r="D924" s="5" t="s">
        <v>15</v>
      </c>
      <c r="E924" s="133" t="s">
        <v>441</v>
      </c>
      <c r="F924" s="36">
        <v>1996.8</v>
      </c>
    </row>
    <row r="925" spans="1:6" ht="57">
      <c r="A925" s="34">
        <v>20</v>
      </c>
      <c r="B925" s="102" t="s">
        <v>410</v>
      </c>
      <c r="C925" s="35" t="s">
        <v>54</v>
      </c>
      <c r="D925" s="5" t="s">
        <v>15</v>
      </c>
      <c r="E925" s="133" t="s">
        <v>441</v>
      </c>
      <c r="F925" s="36">
        <v>4492.8</v>
      </c>
    </row>
    <row r="926" spans="1:6" ht="57">
      <c r="A926" s="34">
        <v>21</v>
      </c>
      <c r="B926" s="102" t="s">
        <v>410</v>
      </c>
      <c r="C926" s="35" t="s">
        <v>290</v>
      </c>
      <c r="D926" s="5" t="s">
        <v>15</v>
      </c>
      <c r="E926" s="133" t="s">
        <v>441</v>
      </c>
      <c r="F926" s="36">
        <v>1996.8</v>
      </c>
    </row>
    <row r="927" spans="1:6" ht="57">
      <c r="A927" s="34">
        <v>22</v>
      </c>
      <c r="B927" s="102" t="s">
        <v>410</v>
      </c>
      <c r="C927" s="35" t="s">
        <v>34</v>
      </c>
      <c r="D927" s="5" t="s">
        <v>15</v>
      </c>
      <c r="E927" s="133" t="s">
        <v>441</v>
      </c>
      <c r="F927" s="36">
        <v>4492.8</v>
      </c>
    </row>
    <row r="928" spans="1:6" ht="57">
      <c r="A928" s="34">
        <v>23</v>
      </c>
      <c r="B928" s="102" t="s">
        <v>410</v>
      </c>
      <c r="C928" s="35" t="s">
        <v>242</v>
      </c>
      <c r="D928" s="5" t="s">
        <v>15</v>
      </c>
      <c r="E928" s="133" t="s">
        <v>441</v>
      </c>
      <c r="F928" s="36">
        <v>1996.8</v>
      </c>
    </row>
    <row r="929" spans="1:6" ht="57">
      <c r="A929" s="34">
        <v>24</v>
      </c>
      <c r="B929" s="102" t="s">
        <v>410</v>
      </c>
      <c r="C929" s="35" t="s">
        <v>105</v>
      </c>
      <c r="D929" s="5" t="s">
        <v>15</v>
      </c>
      <c r="E929" s="133" t="s">
        <v>441</v>
      </c>
      <c r="F929" s="36">
        <v>4492.8</v>
      </c>
    </row>
    <row r="930" spans="1:6" ht="57">
      <c r="A930" s="34">
        <v>25</v>
      </c>
      <c r="B930" s="102" t="s">
        <v>410</v>
      </c>
      <c r="C930" s="35" t="s">
        <v>51</v>
      </c>
      <c r="D930" s="5" t="s">
        <v>15</v>
      </c>
      <c r="E930" s="133" t="s">
        <v>441</v>
      </c>
      <c r="F930" s="36">
        <v>1996.8</v>
      </c>
    </row>
    <row r="931" spans="1:6" ht="57">
      <c r="A931" s="34">
        <v>26</v>
      </c>
      <c r="B931" s="102" t="s">
        <v>410</v>
      </c>
      <c r="C931" s="35" t="s">
        <v>198</v>
      </c>
      <c r="D931" s="5" t="s">
        <v>15</v>
      </c>
      <c r="E931" s="133" t="s">
        <v>441</v>
      </c>
      <c r="F931" s="36">
        <v>1996.8</v>
      </c>
    </row>
    <row r="932" spans="1:6" ht="57">
      <c r="A932" s="34">
        <v>27</v>
      </c>
      <c r="B932" s="102" t="s">
        <v>410</v>
      </c>
      <c r="C932" s="35" t="s">
        <v>250</v>
      </c>
      <c r="D932" s="5" t="s">
        <v>15</v>
      </c>
      <c r="E932" s="133" t="s">
        <v>441</v>
      </c>
      <c r="F932" s="36">
        <v>1996.8</v>
      </c>
    </row>
    <row r="933" spans="1:6" ht="57">
      <c r="A933" s="34">
        <v>28</v>
      </c>
      <c r="B933" s="102" t="s">
        <v>410</v>
      </c>
      <c r="C933" s="35" t="s">
        <v>320</v>
      </c>
      <c r="D933" s="5" t="s">
        <v>15</v>
      </c>
      <c r="E933" s="133" t="s">
        <v>441</v>
      </c>
      <c r="F933" s="36">
        <v>5191.68</v>
      </c>
    </row>
    <row r="934" spans="1:6" ht="57">
      <c r="A934" s="34">
        <v>29</v>
      </c>
      <c r="B934" s="102" t="s">
        <v>410</v>
      </c>
      <c r="C934" s="35" t="s">
        <v>180</v>
      </c>
      <c r="D934" s="5" t="s">
        <v>15</v>
      </c>
      <c r="E934" s="133" t="s">
        <v>441</v>
      </c>
      <c r="F934" s="36">
        <v>1996.8</v>
      </c>
    </row>
    <row r="935" spans="1:6" ht="57">
      <c r="A935" s="34">
        <v>30</v>
      </c>
      <c r="B935" s="102" t="s">
        <v>410</v>
      </c>
      <c r="C935" s="35" t="s">
        <v>81</v>
      </c>
      <c r="D935" s="5" t="s">
        <v>15</v>
      </c>
      <c r="E935" s="133" t="s">
        <v>441</v>
      </c>
      <c r="F935" s="36">
        <v>1996.8</v>
      </c>
    </row>
    <row r="936" spans="1:6" ht="57">
      <c r="A936" s="34">
        <v>31</v>
      </c>
      <c r="B936" s="102" t="s">
        <v>410</v>
      </c>
      <c r="C936" s="35" t="s">
        <v>275</v>
      </c>
      <c r="D936" s="5" t="s">
        <v>15</v>
      </c>
      <c r="E936" s="133" t="s">
        <v>441</v>
      </c>
      <c r="F936" s="36">
        <v>4492.8</v>
      </c>
    </row>
    <row r="937" spans="1:6" ht="57">
      <c r="A937" s="34">
        <v>32</v>
      </c>
      <c r="B937" s="102" t="s">
        <v>410</v>
      </c>
      <c r="C937" s="35" t="s">
        <v>615</v>
      </c>
      <c r="D937" s="5" t="s">
        <v>15</v>
      </c>
      <c r="E937" s="133" t="s">
        <v>441</v>
      </c>
      <c r="F937" s="36">
        <v>1996.8</v>
      </c>
    </row>
    <row r="938" spans="1:6" ht="57">
      <c r="A938" s="34">
        <v>33</v>
      </c>
      <c r="B938" s="102" t="s">
        <v>410</v>
      </c>
      <c r="C938" s="35" t="s">
        <v>28</v>
      </c>
      <c r="D938" s="5" t="s">
        <v>15</v>
      </c>
      <c r="E938" s="133" t="s">
        <v>441</v>
      </c>
      <c r="F938" s="36">
        <v>4492.8</v>
      </c>
    </row>
    <row r="939" spans="1:6" ht="57">
      <c r="A939" s="34">
        <v>34</v>
      </c>
      <c r="B939" s="102" t="s">
        <v>410</v>
      </c>
      <c r="C939" s="35" t="s">
        <v>51</v>
      </c>
      <c r="D939" s="5" t="s">
        <v>15</v>
      </c>
      <c r="E939" s="133" t="s">
        <v>441</v>
      </c>
      <c r="F939" s="36">
        <v>1996.8</v>
      </c>
    </row>
    <row r="940" spans="1:6" ht="57">
      <c r="A940" s="34">
        <v>35</v>
      </c>
      <c r="B940" s="102" t="s">
        <v>410</v>
      </c>
      <c r="C940" s="35" t="s">
        <v>107</v>
      </c>
      <c r="D940" s="5" t="s">
        <v>15</v>
      </c>
      <c r="E940" s="133" t="s">
        <v>441</v>
      </c>
      <c r="F940" s="36">
        <v>8785.92</v>
      </c>
    </row>
    <row r="941" spans="1:6" ht="57">
      <c r="A941" s="34">
        <v>36</v>
      </c>
      <c r="B941" s="102" t="s">
        <v>410</v>
      </c>
      <c r="C941" s="35" t="s">
        <v>122</v>
      </c>
      <c r="D941" s="5" t="s">
        <v>15</v>
      </c>
      <c r="E941" s="133" t="s">
        <v>441</v>
      </c>
      <c r="F941" s="36">
        <v>4432.9</v>
      </c>
    </row>
    <row r="942" spans="1:6" ht="57">
      <c r="A942" s="34">
        <v>37</v>
      </c>
      <c r="B942" s="102" t="s">
        <v>410</v>
      </c>
      <c r="C942" s="35" t="s">
        <v>67</v>
      </c>
      <c r="D942" s="5" t="s">
        <v>15</v>
      </c>
      <c r="E942" s="133" t="s">
        <v>441</v>
      </c>
      <c r="F942" s="36">
        <v>1996.8</v>
      </c>
    </row>
    <row r="943" spans="1:6" ht="57">
      <c r="A943" s="34">
        <v>38</v>
      </c>
      <c r="B943" s="102" t="s">
        <v>410</v>
      </c>
      <c r="C943" s="35" t="s">
        <v>34</v>
      </c>
      <c r="D943" s="5" t="s">
        <v>15</v>
      </c>
      <c r="E943" s="133" t="s">
        <v>441</v>
      </c>
      <c r="F943" s="36">
        <v>4492.8</v>
      </c>
    </row>
    <row r="944" spans="1:6" ht="57">
      <c r="A944" s="34">
        <v>39</v>
      </c>
      <c r="B944" s="102" t="s">
        <v>410</v>
      </c>
      <c r="C944" s="35" t="s">
        <v>290</v>
      </c>
      <c r="D944" s="5" t="s">
        <v>15</v>
      </c>
      <c r="E944" s="133" t="s">
        <v>441</v>
      </c>
      <c r="F944" s="36">
        <v>1996.8</v>
      </c>
    </row>
    <row r="945" spans="1:6" ht="57">
      <c r="A945" s="34">
        <v>40</v>
      </c>
      <c r="B945" s="102" t="s">
        <v>410</v>
      </c>
      <c r="C945" s="35" t="s">
        <v>25</v>
      </c>
      <c r="D945" s="5" t="s">
        <v>15</v>
      </c>
      <c r="E945" s="133" t="s">
        <v>441</v>
      </c>
      <c r="F945" s="36">
        <v>1996.8</v>
      </c>
    </row>
    <row r="946" spans="1:6" ht="57">
      <c r="A946" s="34">
        <v>41</v>
      </c>
      <c r="B946" s="102" t="s">
        <v>410</v>
      </c>
      <c r="C946" s="35" t="s">
        <v>454</v>
      </c>
      <c r="D946" s="5" t="s">
        <v>15</v>
      </c>
      <c r="E946" s="133" t="s">
        <v>441</v>
      </c>
      <c r="F946" s="36">
        <v>4492.8</v>
      </c>
    </row>
    <row r="947" spans="1:6" ht="57">
      <c r="A947" s="34">
        <v>42</v>
      </c>
      <c r="B947" s="102" t="s">
        <v>410</v>
      </c>
      <c r="C947" s="35" t="s">
        <v>614</v>
      </c>
      <c r="D947" s="5" t="s">
        <v>15</v>
      </c>
      <c r="E947" s="133" t="s">
        <v>441</v>
      </c>
      <c r="F947" s="36">
        <v>1996.8</v>
      </c>
    </row>
    <row r="948" spans="1:6" ht="57">
      <c r="A948" s="34">
        <v>43</v>
      </c>
      <c r="B948" s="102" t="s">
        <v>410</v>
      </c>
      <c r="C948" s="35" t="s">
        <v>67</v>
      </c>
      <c r="D948" s="5" t="s">
        <v>15</v>
      </c>
      <c r="E948" s="133" t="s">
        <v>441</v>
      </c>
      <c r="F948" s="36">
        <v>1996.8</v>
      </c>
    </row>
    <row r="949" spans="1:6" ht="57">
      <c r="A949" s="34">
        <v>44</v>
      </c>
      <c r="B949" s="102" t="s">
        <v>410</v>
      </c>
      <c r="C949" s="35" t="s">
        <v>34</v>
      </c>
      <c r="D949" s="5" t="s">
        <v>15</v>
      </c>
      <c r="E949" s="133" t="s">
        <v>441</v>
      </c>
      <c r="F949" s="36">
        <v>4492.8</v>
      </c>
    </row>
    <row r="950" spans="1:6" ht="57">
      <c r="A950" s="34">
        <v>45</v>
      </c>
      <c r="B950" s="102" t="s">
        <v>410</v>
      </c>
      <c r="C950" s="35" t="s">
        <v>84</v>
      </c>
      <c r="D950" s="5" t="s">
        <v>15</v>
      </c>
      <c r="E950" s="133" t="s">
        <v>441</v>
      </c>
      <c r="F950" s="36">
        <v>1996.8</v>
      </c>
    </row>
    <row r="951" spans="1:6" ht="57">
      <c r="A951" s="34">
        <v>46</v>
      </c>
      <c r="B951" s="102" t="s">
        <v>410</v>
      </c>
      <c r="C951" s="35" t="s">
        <v>85</v>
      </c>
      <c r="D951" s="5" t="s">
        <v>15</v>
      </c>
      <c r="E951" s="133" t="s">
        <v>441</v>
      </c>
      <c r="F951" s="36">
        <v>4392.96</v>
      </c>
    </row>
    <row r="952" spans="1:6" ht="57">
      <c r="A952" s="34">
        <v>47</v>
      </c>
      <c r="B952" s="102" t="s">
        <v>410</v>
      </c>
      <c r="C952" s="35" t="s">
        <v>117</v>
      </c>
      <c r="D952" s="5" t="s">
        <v>15</v>
      </c>
      <c r="E952" s="133" t="s">
        <v>441</v>
      </c>
      <c r="F952" s="36">
        <v>10782.72</v>
      </c>
    </row>
    <row r="953" spans="1:6" ht="57">
      <c r="A953" s="34">
        <v>48</v>
      </c>
      <c r="B953" s="102" t="s">
        <v>410</v>
      </c>
      <c r="C953" s="35" t="s">
        <v>212</v>
      </c>
      <c r="D953" s="5" t="s">
        <v>15</v>
      </c>
      <c r="E953" s="133" t="s">
        <v>441</v>
      </c>
      <c r="F953" s="36">
        <v>1996.8</v>
      </c>
    </row>
    <row r="954" spans="1:6" ht="57">
      <c r="A954" s="34">
        <v>49</v>
      </c>
      <c r="B954" s="102" t="s">
        <v>410</v>
      </c>
      <c r="C954" s="35" t="s">
        <v>491</v>
      </c>
      <c r="D954" s="5" t="s">
        <v>15</v>
      </c>
      <c r="E954" s="133" t="s">
        <v>441</v>
      </c>
      <c r="F954" s="36">
        <v>4492.8</v>
      </c>
    </row>
    <row r="955" spans="1:6" ht="57">
      <c r="A955" s="34">
        <v>50</v>
      </c>
      <c r="B955" s="102" t="s">
        <v>410</v>
      </c>
      <c r="C955" s="35" t="s">
        <v>54</v>
      </c>
      <c r="D955" s="5" t="s">
        <v>15</v>
      </c>
      <c r="E955" s="133" t="s">
        <v>441</v>
      </c>
      <c r="F955" s="36">
        <v>4492.8</v>
      </c>
    </row>
    <row r="956" spans="1:6" ht="15">
      <c r="A956" s="34"/>
      <c r="B956" s="102"/>
      <c r="C956" s="35"/>
      <c r="D956" s="5"/>
      <c r="E956" s="133"/>
      <c r="F956" s="36"/>
    </row>
    <row r="957" spans="1:6" ht="15">
      <c r="A957" s="34"/>
      <c r="B957" s="102"/>
      <c r="C957" s="55"/>
      <c r="D957" s="110"/>
      <c r="E957" s="133"/>
      <c r="F957" s="38">
        <f>SUM(F906:F956)</f>
        <v>193529.85999999993</v>
      </c>
    </row>
    <row r="958" spans="1:6" ht="15">
      <c r="A958" s="34"/>
      <c r="B958" s="102"/>
      <c r="C958" s="55"/>
      <c r="D958" s="110"/>
      <c r="E958" s="133"/>
      <c r="F958" s="38"/>
    </row>
    <row r="959" spans="1:6" ht="85.5">
      <c r="A959" s="34">
        <v>1</v>
      </c>
      <c r="B959" s="109" t="s">
        <v>410</v>
      </c>
      <c r="C959" s="35" t="s">
        <v>400</v>
      </c>
      <c r="D959" s="5" t="s">
        <v>15</v>
      </c>
      <c r="E959" s="133" t="s">
        <v>634</v>
      </c>
      <c r="F959" s="36">
        <v>22217.3</v>
      </c>
    </row>
    <row r="960" spans="1:6" ht="15">
      <c r="A960" s="34"/>
      <c r="B960" s="109"/>
      <c r="C960" s="55"/>
      <c r="D960" s="110"/>
      <c r="E960" s="133"/>
      <c r="F960" s="38"/>
    </row>
    <row r="961" spans="1:6" ht="15">
      <c r="A961" s="34"/>
      <c r="B961" s="109"/>
      <c r="C961" s="55"/>
      <c r="D961" s="110"/>
      <c r="E961" s="133"/>
      <c r="F961" s="38">
        <f>SUM(F959:F960)</f>
        <v>22217.3</v>
      </c>
    </row>
    <row r="962" spans="1:6" ht="71.25">
      <c r="A962" s="34">
        <v>1</v>
      </c>
      <c r="B962" s="109" t="s">
        <v>410</v>
      </c>
      <c r="C962" s="35" t="s">
        <v>121</v>
      </c>
      <c r="D962" s="5" t="s">
        <v>15</v>
      </c>
      <c r="E962" s="133" t="s">
        <v>568</v>
      </c>
      <c r="F962" s="36">
        <v>3500</v>
      </c>
    </row>
    <row r="963" spans="1:6" ht="71.25">
      <c r="A963" s="34">
        <v>2</v>
      </c>
      <c r="B963" s="109" t="s">
        <v>410</v>
      </c>
      <c r="C963" s="35" t="s">
        <v>491</v>
      </c>
      <c r="D963" s="5" t="s">
        <v>15</v>
      </c>
      <c r="E963" s="133" t="s">
        <v>568</v>
      </c>
      <c r="F963" s="36">
        <v>3500</v>
      </c>
    </row>
    <row r="964" spans="1:6" ht="15">
      <c r="A964" s="34"/>
      <c r="B964" s="109"/>
      <c r="C964" s="55"/>
      <c r="D964" s="110"/>
      <c r="E964" s="133"/>
      <c r="F964" s="38">
        <f>SUM(F962:F963)</f>
        <v>7000</v>
      </c>
    </row>
    <row r="965" spans="1:6" ht="142.5">
      <c r="A965" s="34">
        <v>1</v>
      </c>
      <c r="B965" s="109" t="s">
        <v>410</v>
      </c>
      <c r="C965" s="35" t="s">
        <v>468</v>
      </c>
      <c r="D965" s="5" t="s">
        <v>15</v>
      </c>
      <c r="E965" s="133" t="s">
        <v>635</v>
      </c>
      <c r="F965" s="36">
        <v>8027.8</v>
      </c>
    </row>
    <row r="966" spans="1:6" ht="142.5">
      <c r="A966" s="34">
        <v>2</v>
      </c>
      <c r="B966" s="109" t="s">
        <v>410</v>
      </c>
      <c r="C966" s="35" t="s">
        <v>448</v>
      </c>
      <c r="D966" s="5" t="s">
        <v>15</v>
      </c>
      <c r="E966" s="133" t="s">
        <v>636</v>
      </c>
      <c r="F966" s="36">
        <v>32013.3</v>
      </c>
    </row>
    <row r="967" spans="1:6" ht="142.5">
      <c r="A967" s="34">
        <v>3</v>
      </c>
      <c r="B967" s="109" t="s">
        <v>410</v>
      </c>
      <c r="C967" s="35" t="s">
        <v>629</v>
      </c>
      <c r="D967" s="5" t="s">
        <v>15</v>
      </c>
      <c r="E967" s="133" t="s">
        <v>636</v>
      </c>
      <c r="F967" s="36">
        <v>14002.24</v>
      </c>
    </row>
    <row r="968" spans="1:6" ht="142.5">
      <c r="A968" s="34">
        <v>4</v>
      </c>
      <c r="B968" s="109" t="s">
        <v>410</v>
      </c>
      <c r="C968" s="35" t="s">
        <v>561</v>
      </c>
      <c r="D968" s="5" t="s">
        <v>15</v>
      </c>
      <c r="E968" s="133" t="s">
        <v>637</v>
      </c>
      <c r="F968" s="36">
        <v>28035.6</v>
      </c>
    </row>
    <row r="969" spans="1:6" ht="128.25">
      <c r="A969" s="34">
        <v>5</v>
      </c>
      <c r="B969" s="109" t="s">
        <v>410</v>
      </c>
      <c r="C969" s="35" t="s">
        <v>490</v>
      </c>
      <c r="D969" s="5" t="s">
        <v>15</v>
      </c>
      <c r="E969" s="133" t="s">
        <v>638</v>
      </c>
      <c r="F969" s="36">
        <v>8455.55</v>
      </c>
    </row>
    <row r="970" spans="1:6" ht="15">
      <c r="A970" s="34"/>
      <c r="B970" s="109"/>
      <c r="C970" s="35"/>
      <c r="D970" s="5"/>
      <c r="E970" s="133"/>
      <c r="F970" s="36"/>
    </row>
    <row r="971" spans="1:6" ht="15">
      <c r="A971" s="34"/>
      <c r="B971" s="109"/>
      <c r="C971" s="55"/>
      <c r="D971" s="110"/>
      <c r="E971" s="133"/>
      <c r="F971" s="38">
        <f>SUM(F965:F970)</f>
        <v>90534.49</v>
      </c>
    </row>
    <row r="972" spans="1:6" ht="15">
      <c r="A972" s="34"/>
      <c r="B972" s="109"/>
      <c r="C972" s="55"/>
      <c r="D972" s="110"/>
      <c r="E972" s="133"/>
      <c r="F972" s="38"/>
    </row>
    <row r="973" spans="1:6" ht="60">
      <c r="A973" s="39"/>
      <c r="B973" s="124"/>
      <c r="C973" s="55" t="s">
        <v>471</v>
      </c>
      <c r="D973" s="124"/>
      <c r="E973" s="124"/>
      <c r="F973" s="125">
        <f>F891+F896+F899+F902+F905+F957+F961+F964+F971</f>
        <v>432404.6299999999</v>
      </c>
    </row>
    <row r="976" spans="1:6" ht="15">
      <c r="A976" s="104"/>
      <c r="B976" s="104"/>
      <c r="C976" s="104"/>
      <c r="D976" s="105"/>
      <c r="E976" s="105" t="s">
        <v>418</v>
      </c>
      <c r="F976" s="104"/>
    </row>
    <row r="977" spans="1:6" ht="15">
      <c r="A977" s="186" t="s">
        <v>781</v>
      </c>
      <c r="B977" s="186"/>
      <c r="C977" s="186"/>
      <c r="D977" s="186"/>
      <c r="E977" s="186"/>
      <c r="F977" s="186"/>
    </row>
    <row r="978" spans="1:6" ht="15">
      <c r="A978" s="187"/>
      <c r="B978" s="187"/>
      <c r="C978" s="187"/>
      <c r="D978" s="187"/>
      <c r="E978" s="187"/>
      <c r="F978" s="187"/>
    </row>
    <row r="979" spans="1:6" ht="15">
      <c r="A979" s="57" t="s">
        <v>3</v>
      </c>
      <c r="B979" s="106" t="s">
        <v>262</v>
      </c>
      <c r="C979" s="106"/>
      <c r="D979" s="57" t="s">
        <v>4</v>
      </c>
      <c r="E979" s="183" t="s">
        <v>5</v>
      </c>
      <c r="F979" s="106" t="s">
        <v>6</v>
      </c>
    </row>
    <row r="980" spans="1:6" ht="15">
      <c r="A980" s="107" t="s">
        <v>8</v>
      </c>
      <c r="B980" s="28" t="s">
        <v>263</v>
      </c>
      <c r="C980" s="28" t="s">
        <v>9</v>
      </c>
      <c r="D980" s="28" t="s">
        <v>10</v>
      </c>
      <c r="E980" s="184"/>
      <c r="F980" s="30" t="s">
        <v>11</v>
      </c>
    </row>
    <row r="981" spans="1:6" ht="15">
      <c r="A981" s="32"/>
      <c r="B981" s="30" t="s">
        <v>264</v>
      </c>
      <c r="C981" s="32"/>
      <c r="D981" s="32"/>
      <c r="E981" s="185"/>
      <c r="F981" s="58" t="s">
        <v>13</v>
      </c>
    </row>
    <row r="982" spans="1:6" ht="148.5">
      <c r="A982" s="32">
        <v>1</v>
      </c>
      <c r="B982" s="108" t="s">
        <v>640</v>
      </c>
      <c r="C982" s="142" t="s">
        <v>213</v>
      </c>
      <c r="D982" s="34" t="s">
        <v>15</v>
      </c>
      <c r="E982" s="140" t="s">
        <v>782</v>
      </c>
      <c r="F982" s="30">
        <v>8455.55</v>
      </c>
    </row>
    <row r="983" spans="1:6" ht="148.5">
      <c r="A983" s="32">
        <v>2</v>
      </c>
      <c r="B983" s="108" t="s">
        <v>640</v>
      </c>
      <c r="C983" s="142" t="s">
        <v>179</v>
      </c>
      <c r="D983" s="34" t="s">
        <v>15</v>
      </c>
      <c r="E983" s="140" t="s">
        <v>783</v>
      </c>
      <c r="F983" s="30">
        <v>33822.2</v>
      </c>
    </row>
    <row r="984" spans="1:6" ht="148.5">
      <c r="A984" s="32">
        <v>3</v>
      </c>
      <c r="B984" s="108" t="s">
        <v>640</v>
      </c>
      <c r="C984" s="142" t="s">
        <v>161</v>
      </c>
      <c r="D984" s="34" t="s">
        <v>15</v>
      </c>
      <c r="E984" s="140" t="s">
        <v>783</v>
      </c>
      <c r="F984" s="30">
        <v>33822.2</v>
      </c>
    </row>
    <row r="985" spans="1:6" ht="148.5">
      <c r="A985" s="32">
        <v>4</v>
      </c>
      <c r="B985" s="108" t="s">
        <v>640</v>
      </c>
      <c r="C985" s="142" t="s">
        <v>64</v>
      </c>
      <c r="D985" s="34" t="s">
        <v>15</v>
      </c>
      <c r="E985" s="140" t="s">
        <v>784</v>
      </c>
      <c r="F985" s="30">
        <v>16911.1</v>
      </c>
    </row>
    <row r="986" spans="1:6" ht="148.5">
      <c r="A986" s="32">
        <v>5</v>
      </c>
      <c r="B986" s="108" t="s">
        <v>640</v>
      </c>
      <c r="C986" s="142" t="s">
        <v>85</v>
      </c>
      <c r="D986" s="34" t="s">
        <v>15</v>
      </c>
      <c r="E986" s="140" t="s">
        <v>783</v>
      </c>
      <c r="F986" s="30">
        <v>33822.2</v>
      </c>
    </row>
    <row r="987" spans="1:6" ht="162">
      <c r="A987" s="32">
        <v>6</v>
      </c>
      <c r="B987" s="108" t="s">
        <v>640</v>
      </c>
      <c r="C987" s="142" t="s">
        <v>34</v>
      </c>
      <c r="D987" s="34" t="s">
        <v>15</v>
      </c>
      <c r="E987" s="140" t="s">
        <v>785</v>
      </c>
      <c r="F987" s="30">
        <v>59188.85</v>
      </c>
    </row>
    <row r="988" spans="1:6" ht="148.5">
      <c r="A988" s="34">
        <v>7</v>
      </c>
      <c r="B988" s="108" t="s">
        <v>640</v>
      </c>
      <c r="C988" s="142" t="s">
        <v>54</v>
      </c>
      <c r="D988" s="34" t="s">
        <v>15</v>
      </c>
      <c r="E988" s="140" t="s">
        <v>786</v>
      </c>
      <c r="F988" s="36">
        <v>42277.75</v>
      </c>
    </row>
    <row r="989" spans="1:6" ht="162">
      <c r="A989" s="34">
        <v>8</v>
      </c>
      <c r="B989" s="108" t="s">
        <v>640</v>
      </c>
      <c r="C989" s="142" t="s">
        <v>256</v>
      </c>
      <c r="D989" s="34" t="s">
        <v>15</v>
      </c>
      <c r="E989" s="140" t="s">
        <v>787</v>
      </c>
      <c r="F989" s="30">
        <v>59188.85</v>
      </c>
    </row>
    <row r="990" spans="1:6" ht="148.5">
      <c r="A990" s="34">
        <v>9</v>
      </c>
      <c r="B990" s="108" t="s">
        <v>640</v>
      </c>
      <c r="C990" s="142" t="s">
        <v>89</v>
      </c>
      <c r="D990" s="34" t="s">
        <v>15</v>
      </c>
      <c r="E990" s="140" t="s">
        <v>783</v>
      </c>
      <c r="F990" s="30">
        <v>50733.3</v>
      </c>
    </row>
    <row r="991" spans="1:6" ht="148.5">
      <c r="A991" s="34">
        <v>10</v>
      </c>
      <c r="B991" s="108" t="s">
        <v>640</v>
      </c>
      <c r="C991" s="142" t="s">
        <v>272</v>
      </c>
      <c r="D991" s="34" t="s">
        <v>15</v>
      </c>
      <c r="E991" s="140" t="s">
        <v>784</v>
      </c>
      <c r="F991" s="36">
        <v>16911.1</v>
      </c>
    </row>
    <row r="992" spans="1:6" ht="162">
      <c r="A992" s="34">
        <v>11</v>
      </c>
      <c r="B992" s="108" t="s">
        <v>640</v>
      </c>
      <c r="C992" s="142" t="s">
        <v>28</v>
      </c>
      <c r="D992" s="34" t="s">
        <v>15</v>
      </c>
      <c r="E992" s="140" t="s">
        <v>785</v>
      </c>
      <c r="F992" s="30">
        <v>59188.85</v>
      </c>
    </row>
    <row r="993" spans="1:6" ht="148.5">
      <c r="A993" s="34">
        <v>12</v>
      </c>
      <c r="B993" s="108" t="s">
        <v>640</v>
      </c>
      <c r="C993" s="142" t="s">
        <v>491</v>
      </c>
      <c r="D993" s="34" t="s">
        <v>15</v>
      </c>
      <c r="E993" s="140" t="s">
        <v>782</v>
      </c>
      <c r="F993" s="30">
        <v>33822.2</v>
      </c>
    </row>
    <row r="994" spans="1:6" ht="148.5">
      <c r="A994" s="34">
        <v>13</v>
      </c>
      <c r="B994" s="108" t="s">
        <v>640</v>
      </c>
      <c r="C994" s="142" t="s">
        <v>173</v>
      </c>
      <c r="D994" s="34" t="s">
        <v>15</v>
      </c>
      <c r="E994" s="140" t="s">
        <v>783</v>
      </c>
      <c r="F994" s="30">
        <v>33822.2</v>
      </c>
    </row>
    <row r="995" spans="1:6" ht="148.5">
      <c r="A995" s="34">
        <v>14</v>
      </c>
      <c r="B995" s="108" t="s">
        <v>640</v>
      </c>
      <c r="C995" s="142" t="s">
        <v>37</v>
      </c>
      <c r="D995" s="34" t="s">
        <v>15</v>
      </c>
      <c r="E995" s="140" t="s">
        <v>788</v>
      </c>
      <c r="F995" s="30">
        <v>25366.65</v>
      </c>
    </row>
    <row r="996" spans="1:6" ht="162">
      <c r="A996" s="34">
        <v>15</v>
      </c>
      <c r="B996" s="108" t="s">
        <v>640</v>
      </c>
      <c r="C996" s="142" t="s">
        <v>454</v>
      </c>
      <c r="D996" s="34" t="s">
        <v>15</v>
      </c>
      <c r="E996" s="140" t="s">
        <v>789</v>
      </c>
      <c r="F996" s="30">
        <v>50733.3</v>
      </c>
    </row>
    <row r="997" spans="1:6" ht="148.5">
      <c r="A997" s="34">
        <v>16</v>
      </c>
      <c r="B997" s="108" t="s">
        <v>640</v>
      </c>
      <c r="C997" s="142" t="s">
        <v>449</v>
      </c>
      <c r="D997" s="34" t="s">
        <v>15</v>
      </c>
      <c r="E997" s="140" t="s">
        <v>783</v>
      </c>
      <c r="F997" s="30">
        <v>33822.2</v>
      </c>
    </row>
    <row r="998" spans="1:6" ht="148.5">
      <c r="A998" s="34">
        <v>17</v>
      </c>
      <c r="B998" s="108" t="s">
        <v>640</v>
      </c>
      <c r="C998" s="142" t="s">
        <v>790</v>
      </c>
      <c r="D998" s="34" t="s">
        <v>15</v>
      </c>
      <c r="E998" s="140" t="s">
        <v>786</v>
      </c>
      <c r="F998" s="30">
        <v>42277.75</v>
      </c>
    </row>
    <row r="999" spans="1:6" ht="148.5">
      <c r="A999" s="34">
        <v>18</v>
      </c>
      <c r="B999" s="108" t="s">
        <v>640</v>
      </c>
      <c r="C999" s="142" t="s">
        <v>791</v>
      </c>
      <c r="D999" s="34" t="s">
        <v>15</v>
      </c>
      <c r="E999" s="140" t="s">
        <v>783</v>
      </c>
      <c r="F999" s="30">
        <v>33822.2</v>
      </c>
    </row>
    <row r="1000" spans="1:6" ht="148.5">
      <c r="A1000" s="34">
        <v>19</v>
      </c>
      <c r="B1000" s="108" t="s">
        <v>640</v>
      </c>
      <c r="C1000" s="142" t="s">
        <v>114</v>
      </c>
      <c r="D1000" s="34" t="s">
        <v>15</v>
      </c>
      <c r="E1000" s="140" t="s">
        <v>782</v>
      </c>
      <c r="F1000" s="30">
        <v>8455.55</v>
      </c>
    </row>
    <row r="1001" spans="1:6" ht="148.5">
      <c r="A1001" s="34">
        <v>20</v>
      </c>
      <c r="B1001" s="108" t="s">
        <v>640</v>
      </c>
      <c r="C1001" s="142" t="s">
        <v>118</v>
      </c>
      <c r="D1001" s="34" t="s">
        <v>15</v>
      </c>
      <c r="E1001" s="140" t="s">
        <v>782</v>
      </c>
      <c r="F1001" s="30">
        <v>8455.55</v>
      </c>
    </row>
    <row r="1002" spans="1:6" ht="148.5">
      <c r="A1002" s="34">
        <v>21</v>
      </c>
      <c r="B1002" s="108" t="s">
        <v>640</v>
      </c>
      <c r="C1002" s="142" t="s">
        <v>187</v>
      </c>
      <c r="D1002" s="34" t="s">
        <v>15</v>
      </c>
      <c r="E1002" s="140" t="s">
        <v>788</v>
      </c>
      <c r="F1002" s="30">
        <v>25366.65</v>
      </c>
    </row>
    <row r="1003" spans="1:6" ht="148.5">
      <c r="A1003" s="34">
        <v>22</v>
      </c>
      <c r="B1003" s="108" t="s">
        <v>640</v>
      </c>
      <c r="C1003" s="142" t="s">
        <v>481</v>
      </c>
      <c r="D1003" s="34" t="s">
        <v>15</v>
      </c>
      <c r="E1003" s="140" t="s">
        <v>784</v>
      </c>
      <c r="F1003" s="30">
        <v>16911.1</v>
      </c>
    </row>
    <row r="1004" spans="1:6" ht="148.5">
      <c r="A1004" s="34">
        <v>23</v>
      </c>
      <c r="B1004" s="108" t="s">
        <v>640</v>
      </c>
      <c r="C1004" s="142" t="s">
        <v>32</v>
      </c>
      <c r="D1004" s="34" t="s">
        <v>15</v>
      </c>
      <c r="E1004" s="140" t="s">
        <v>782</v>
      </c>
      <c r="F1004" s="30">
        <v>8455.55</v>
      </c>
    </row>
    <row r="1005" spans="1:6" ht="148.5">
      <c r="A1005" s="34">
        <v>24</v>
      </c>
      <c r="B1005" s="108" t="s">
        <v>640</v>
      </c>
      <c r="C1005" s="142" t="s">
        <v>153</v>
      </c>
      <c r="D1005" s="34" t="s">
        <v>15</v>
      </c>
      <c r="E1005" s="140" t="s">
        <v>792</v>
      </c>
      <c r="F1005" s="30">
        <v>16911.1</v>
      </c>
    </row>
    <row r="1006" spans="1:6" ht="148.5">
      <c r="A1006" s="34">
        <v>25</v>
      </c>
      <c r="B1006" s="108" t="s">
        <v>640</v>
      </c>
      <c r="C1006" s="142" t="s">
        <v>169</v>
      </c>
      <c r="D1006" s="34" t="s">
        <v>15</v>
      </c>
      <c r="E1006" s="140" t="s">
        <v>793</v>
      </c>
      <c r="F1006" s="30">
        <v>25366.65</v>
      </c>
    </row>
    <row r="1007" spans="1:6" ht="148.5">
      <c r="A1007" s="34">
        <v>26</v>
      </c>
      <c r="B1007" s="108" t="s">
        <v>640</v>
      </c>
      <c r="C1007" s="142" t="s">
        <v>35</v>
      </c>
      <c r="D1007" s="34" t="s">
        <v>15</v>
      </c>
      <c r="E1007" s="140" t="s">
        <v>794</v>
      </c>
      <c r="F1007" s="30">
        <v>25366.65</v>
      </c>
    </row>
    <row r="1008" spans="1:6" ht="148.5">
      <c r="A1008" s="34">
        <v>27</v>
      </c>
      <c r="B1008" s="108" t="s">
        <v>640</v>
      </c>
      <c r="C1008" s="142" t="s">
        <v>107</v>
      </c>
      <c r="D1008" s="34" t="s">
        <v>15</v>
      </c>
      <c r="E1008" s="140" t="s">
        <v>783</v>
      </c>
      <c r="F1008" s="30">
        <v>33822.2</v>
      </c>
    </row>
    <row r="1009" spans="1:6" ht="99.75">
      <c r="A1009" s="34">
        <v>28</v>
      </c>
      <c r="B1009" s="109" t="s">
        <v>640</v>
      </c>
      <c r="C1009" s="142" t="s">
        <v>163</v>
      </c>
      <c r="D1009" s="5" t="s">
        <v>15</v>
      </c>
      <c r="E1009" s="142" t="s">
        <v>795</v>
      </c>
      <c r="F1009" s="36">
        <v>234900</v>
      </c>
    </row>
    <row r="1010" spans="1:6" ht="85.5">
      <c r="A1010" s="34">
        <v>29</v>
      </c>
      <c r="B1010" s="109" t="s">
        <v>640</v>
      </c>
      <c r="C1010" s="142" t="s">
        <v>105</v>
      </c>
      <c r="D1010" s="5" t="s">
        <v>15</v>
      </c>
      <c r="E1010" s="142" t="s">
        <v>796</v>
      </c>
      <c r="F1010" s="36">
        <v>18000</v>
      </c>
    </row>
    <row r="1011" spans="1:6" ht="15">
      <c r="A1011" s="34"/>
      <c r="B1011" s="108"/>
      <c r="C1011" s="142"/>
      <c r="D1011" s="34"/>
      <c r="E1011" s="140"/>
      <c r="F1011" s="30"/>
    </row>
    <row r="1012" spans="1:6" ht="15">
      <c r="A1012" s="34"/>
      <c r="B1012" s="102"/>
      <c r="C1012" s="142"/>
      <c r="D1012" s="34"/>
      <c r="E1012" s="142"/>
      <c r="F1012" s="36"/>
    </row>
    <row r="1013" spans="1:6" ht="15">
      <c r="A1013" s="34"/>
      <c r="B1013" s="109"/>
      <c r="C1013" s="37"/>
      <c r="D1013" s="110"/>
      <c r="E1013" s="142"/>
      <c r="F1013" s="38">
        <f>SUM(F982:F1012)</f>
        <v>1089999.45</v>
      </c>
    </row>
    <row r="1014" spans="1:6" ht="42.75">
      <c r="A1014" s="34">
        <v>1</v>
      </c>
      <c r="B1014" s="108" t="s">
        <v>640</v>
      </c>
      <c r="C1014" s="142" t="s">
        <v>454</v>
      </c>
      <c r="D1014" s="5" t="s">
        <v>15</v>
      </c>
      <c r="E1014" s="142" t="s">
        <v>797</v>
      </c>
      <c r="F1014" s="36">
        <v>16282</v>
      </c>
    </row>
    <row r="1015" spans="1:6" ht="42.75">
      <c r="A1015" s="34">
        <v>2</v>
      </c>
      <c r="B1015" s="108" t="s">
        <v>640</v>
      </c>
      <c r="C1015" s="142" t="s">
        <v>798</v>
      </c>
      <c r="D1015" s="5" t="s">
        <v>15</v>
      </c>
      <c r="E1015" s="142" t="s">
        <v>799</v>
      </c>
      <c r="F1015" s="36">
        <v>400</v>
      </c>
    </row>
    <row r="1016" spans="1:6" ht="42.75">
      <c r="A1016" s="34">
        <v>3</v>
      </c>
      <c r="B1016" s="108" t="s">
        <v>640</v>
      </c>
      <c r="C1016" s="142" t="s">
        <v>578</v>
      </c>
      <c r="D1016" s="5" t="s">
        <v>15</v>
      </c>
      <c r="E1016" s="142" t="s">
        <v>800</v>
      </c>
      <c r="F1016" s="36">
        <v>630</v>
      </c>
    </row>
    <row r="1017" spans="1:6" ht="42.75">
      <c r="A1017" s="34">
        <v>4</v>
      </c>
      <c r="B1017" s="108" t="s">
        <v>640</v>
      </c>
      <c r="C1017" s="142" t="s">
        <v>173</v>
      </c>
      <c r="D1017" s="5" t="s">
        <v>15</v>
      </c>
      <c r="E1017" s="142" t="s">
        <v>801</v>
      </c>
      <c r="F1017" s="36">
        <v>16208</v>
      </c>
    </row>
    <row r="1018" spans="1:6" ht="28.5">
      <c r="A1018" s="34">
        <v>5</v>
      </c>
      <c r="B1018" s="108" t="s">
        <v>640</v>
      </c>
      <c r="C1018" s="142" t="s">
        <v>121</v>
      </c>
      <c r="D1018" s="5" t="s">
        <v>15</v>
      </c>
      <c r="E1018" s="142" t="s">
        <v>802</v>
      </c>
      <c r="F1018" s="36">
        <v>8091</v>
      </c>
    </row>
    <row r="1019" spans="1:6" ht="15">
      <c r="A1019" s="34"/>
      <c r="B1019" s="102"/>
      <c r="C1019" s="140"/>
      <c r="D1019" s="5"/>
      <c r="E1019" s="142"/>
      <c r="F1019" s="36"/>
    </row>
    <row r="1020" spans="1:6" ht="15">
      <c r="A1020" s="34"/>
      <c r="B1020" s="109"/>
      <c r="C1020" s="55"/>
      <c r="D1020" s="110"/>
      <c r="E1020" s="142"/>
      <c r="F1020" s="38">
        <f>SUM(F1014:F1019)</f>
        <v>41611</v>
      </c>
    </row>
    <row r="1021" spans="1:6" ht="71.25">
      <c r="A1021" s="34">
        <v>1</v>
      </c>
      <c r="B1021" s="108" t="s">
        <v>640</v>
      </c>
      <c r="C1021" s="140" t="s">
        <v>241</v>
      </c>
      <c r="D1021" s="5" t="s">
        <v>15</v>
      </c>
      <c r="E1021" s="142" t="s">
        <v>803</v>
      </c>
      <c r="F1021" s="36">
        <v>1500</v>
      </c>
    </row>
    <row r="1022" spans="1:6" ht="15">
      <c r="A1022" s="34"/>
      <c r="B1022" s="109"/>
      <c r="C1022" s="55"/>
      <c r="D1022" s="110"/>
      <c r="E1022" s="142"/>
      <c r="F1022" s="38">
        <f>SUM(F1021:F1021)</f>
        <v>1500</v>
      </c>
    </row>
    <row r="1023" spans="1:6" ht="57">
      <c r="A1023" s="34">
        <v>1</v>
      </c>
      <c r="B1023" s="109" t="s">
        <v>640</v>
      </c>
      <c r="C1023" s="142" t="s">
        <v>442</v>
      </c>
      <c r="D1023" s="5" t="s">
        <v>15</v>
      </c>
      <c r="E1023" s="142" t="s">
        <v>93</v>
      </c>
      <c r="F1023" s="36">
        <v>17185</v>
      </c>
    </row>
    <row r="1024" spans="1:6" ht="57">
      <c r="A1024" s="34">
        <v>2</v>
      </c>
      <c r="B1024" s="109" t="s">
        <v>640</v>
      </c>
      <c r="C1024" s="136" t="s">
        <v>460</v>
      </c>
      <c r="D1024" s="5" t="s">
        <v>15</v>
      </c>
      <c r="E1024" s="142" t="s">
        <v>537</v>
      </c>
      <c r="F1024" s="36">
        <v>15163</v>
      </c>
    </row>
    <row r="1025" spans="1:6" ht="15">
      <c r="A1025" s="34"/>
      <c r="B1025" s="109"/>
      <c r="C1025" s="55"/>
      <c r="D1025" s="110"/>
      <c r="E1025" s="142"/>
      <c r="F1025" s="38">
        <f>SUM(F1023:F1024)</f>
        <v>32348</v>
      </c>
    </row>
    <row r="1026" spans="1:6" ht="28.5">
      <c r="A1026" s="138">
        <v>1</v>
      </c>
      <c r="B1026" s="108" t="s">
        <v>640</v>
      </c>
      <c r="C1026" s="146" t="s">
        <v>156</v>
      </c>
      <c r="D1026" s="34" t="s">
        <v>15</v>
      </c>
      <c r="E1026" s="139" t="s">
        <v>758</v>
      </c>
      <c r="F1026" s="45">
        <v>3210</v>
      </c>
    </row>
    <row r="1027" spans="1:6" ht="42.75">
      <c r="A1027" s="138">
        <v>2</v>
      </c>
      <c r="B1027" s="108" t="s">
        <v>640</v>
      </c>
      <c r="C1027" s="146" t="s">
        <v>804</v>
      </c>
      <c r="D1027" s="34" t="s">
        <v>15</v>
      </c>
      <c r="E1027" s="139" t="s">
        <v>758</v>
      </c>
      <c r="F1027" s="45">
        <v>1720</v>
      </c>
    </row>
    <row r="1028" spans="1:6" ht="15">
      <c r="A1028" s="138"/>
      <c r="B1028" s="108"/>
      <c r="C1028" s="147"/>
      <c r="D1028" s="5"/>
      <c r="E1028" s="139"/>
      <c r="F1028" s="52"/>
    </row>
    <row r="1029" spans="1:6" ht="15">
      <c r="A1029" s="138"/>
      <c r="B1029" s="108"/>
      <c r="C1029" s="18"/>
      <c r="D1029" s="5"/>
      <c r="E1029" s="139"/>
      <c r="F1029" s="52">
        <f>SUM(F1026:F1028)</f>
        <v>4930</v>
      </c>
    </row>
    <row r="1030" spans="1:6" ht="156.75">
      <c r="A1030" s="34">
        <v>1</v>
      </c>
      <c r="B1030" s="109" t="s">
        <v>640</v>
      </c>
      <c r="C1030" s="142" t="s">
        <v>32</v>
      </c>
      <c r="D1030" s="5" t="s">
        <v>15</v>
      </c>
      <c r="E1030" s="142" t="s">
        <v>805</v>
      </c>
      <c r="F1030" s="36">
        <v>6221.51</v>
      </c>
    </row>
    <row r="1031" spans="1:6" ht="15">
      <c r="A1031" s="34"/>
      <c r="B1031" s="109"/>
      <c r="C1031" s="55"/>
      <c r="D1031" s="110"/>
      <c r="E1031" s="142"/>
      <c r="F1031" s="38">
        <f>SUM(F1030:F1030)</f>
        <v>6221.51</v>
      </c>
    </row>
    <row r="1032" spans="1:6" ht="99.75">
      <c r="A1032" s="34">
        <v>1</v>
      </c>
      <c r="B1032" s="109" t="s">
        <v>640</v>
      </c>
      <c r="C1032" s="142" t="s">
        <v>279</v>
      </c>
      <c r="D1032" s="5" t="s">
        <v>15</v>
      </c>
      <c r="E1032" s="142" t="s">
        <v>806</v>
      </c>
      <c r="F1032" s="36">
        <v>3388</v>
      </c>
    </row>
    <row r="1033" spans="1:6" ht="99.75">
      <c r="A1033" s="34">
        <v>2</v>
      </c>
      <c r="B1033" s="109" t="s">
        <v>640</v>
      </c>
      <c r="C1033" s="142" t="s">
        <v>41</v>
      </c>
      <c r="D1033" s="5" t="s">
        <v>15</v>
      </c>
      <c r="E1033" s="142" t="s">
        <v>806</v>
      </c>
      <c r="F1033" s="36">
        <v>1694</v>
      </c>
    </row>
    <row r="1034" spans="1:6" ht="99.75">
      <c r="A1034" s="34">
        <v>3</v>
      </c>
      <c r="B1034" s="109" t="s">
        <v>640</v>
      </c>
      <c r="C1034" s="142" t="s">
        <v>86</v>
      </c>
      <c r="D1034" s="5" t="s">
        <v>15</v>
      </c>
      <c r="E1034" s="142" t="s">
        <v>806</v>
      </c>
      <c r="F1034" s="36">
        <v>1694</v>
      </c>
    </row>
    <row r="1035" spans="1:6" ht="99.75">
      <c r="A1035" s="34">
        <v>4</v>
      </c>
      <c r="B1035" s="109" t="s">
        <v>640</v>
      </c>
      <c r="C1035" s="142" t="s">
        <v>310</v>
      </c>
      <c r="D1035" s="5" t="s">
        <v>15</v>
      </c>
      <c r="E1035" s="142" t="s">
        <v>806</v>
      </c>
      <c r="F1035" s="36">
        <v>847</v>
      </c>
    </row>
    <row r="1036" spans="1:6" ht="99.75">
      <c r="A1036" s="34">
        <v>5</v>
      </c>
      <c r="B1036" s="109" t="s">
        <v>640</v>
      </c>
      <c r="C1036" s="142" t="s">
        <v>291</v>
      </c>
      <c r="D1036" s="5" t="s">
        <v>15</v>
      </c>
      <c r="E1036" s="142" t="s">
        <v>806</v>
      </c>
      <c r="F1036" s="36">
        <v>3388</v>
      </c>
    </row>
    <row r="1037" spans="1:6" ht="99.75">
      <c r="A1037" s="34">
        <v>6</v>
      </c>
      <c r="B1037" s="109" t="s">
        <v>640</v>
      </c>
      <c r="C1037" s="142" t="s">
        <v>137</v>
      </c>
      <c r="D1037" s="5" t="s">
        <v>15</v>
      </c>
      <c r="E1037" s="142" t="s">
        <v>806</v>
      </c>
      <c r="F1037" s="36">
        <v>847</v>
      </c>
    </row>
    <row r="1038" spans="1:6" ht="99.75">
      <c r="A1038" s="34">
        <v>7</v>
      </c>
      <c r="B1038" s="109" t="s">
        <v>640</v>
      </c>
      <c r="C1038" s="142" t="s">
        <v>293</v>
      </c>
      <c r="D1038" s="5" t="s">
        <v>15</v>
      </c>
      <c r="E1038" s="142" t="s">
        <v>806</v>
      </c>
      <c r="F1038" s="36">
        <v>1694</v>
      </c>
    </row>
    <row r="1039" spans="1:6" ht="99.75">
      <c r="A1039" s="34">
        <v>8</v>
      </c>
      <c r="B1039" s="109" t="s">
        <v>640</v>
      </c>
      <c r="C1039" s="142" t="s">
        <v>113</v>
      </c>
      <c r="D1039" s="5" t="s">
        <v>15</v>
      </c>
      <c r="E1039" s="142" t="s">
        <v>806</v>
      </c>
      <c r="F1039" s="36">
        <v>1694</v>
      </c>
    </row>
    <row r="1040" spans="1:6" ht="99.75">
      <c r="A1040" s="34">
        <v>9</v>
      </c>
      <c r="B1040" s="109" t="s">
        <v>640</v>
      </c>
      <c r="C1040" s="142" t="s">
        <v>533</v>
      </c>
      <c r="D1040" s="5" t="s">
        <v>15</v>
      </c>
      <c r="E1040" s="142" t="s">
        <v>806</v>
      </c>
      <c r="F1040" s="36">
        <v>847</v>
      </c>
    </row>
    <row r="1041" spans="1:6" ht="99.75">
      <c r="A1041" s="34">
        <v>10</v>
      </c>
      <c r="B1041" s="109" t="s">
        <v>640</v>
      </c>
      <c r="C1041" s="142" t="s">
        <v>217</v>
      </c>
      <c r="D1041" s="5" t="s">
        <v>15</v>
      </c>
      <c r="E1041" s="142" t="s">
        <v>806</v>
      </c>
      <c r="F1041" s="36">
        <v>847</v>
      </c>
    </row>
    <row r="1042" spans="1:6" ht="15">
      <c r="A1042" s="34"/>
      <c r="B1042" s="109"/>
      <c r="C1042" s="37"/>
      <c r="D1042" s="110"/>
      <c r="E1042" s="142"/>
      <c r="F1042" s="38"/>
    </row>
    <row r="1043" spans="1:6" ht="15">
      <c r="A1043" s="34"/>
      <c r="B1043" s="109"/>
      <c r="C1043" s="55"/>
      <c r="D1043" s="110"/>
      <c r="E1043" s="142"/>
      <c r="F1043" s="38">
        <f>SUM(F1032:F1042)</f>
        <v>16940</v>
      </c>
    </row>
    <row r="1044" spans="1:6" ht="57">
      <c r="A1044" s="34">
        <v>1</v>
      </c>
      <c r="B1044" s="109" t="s">
        <v>640</v>
      </c>
      <c r="C1044" s="142" t="s">
        <v>178</v>
      </c>
      <c r="D1044" s="5" t="s">
        <v>15</v>
      </c>
      <c r="E1044" s="142" t="s">
        <v>807</v>
      </c>
      <c r="F1044" s="36">
        <v>3994.2</v>
      </c>
    </row>
    <row r="1045" spans="1:6" ht="57">
      <c r="A1045" s="34">
        <v>2</v>
      </c>
      <c r="B1045" s="109" t="s">
        <v>640</v>
      </c>
      <c r="C1045" s="142" t="s">
        <v>80</v>
      </c>
      <c r="D1045" s="5" t="s">
        <v>15</v>
      </c>
      <c r="E1045" s="142" t="s">
        <v>807</v>
      </c>
      <c r="F1045" s="36">
        <v>10494</v>
      </c>
    </row>
    <row r="1046" spans="1:6" ht="57">
      <c r="A1046" s="34">
        <v>3</v>
      </c>
      <c r="B1046" s="109" t="s">
        <v>640</v>
      </c>
      <c r="C1046" s="142" t="s">
        <v>191</v>
      </c>
      <c r="D1046" s="5" t="s">
        <v>15</v>
      </c>
      <c r="E1046" s="142" t="s">
        <v>807</v>
      </c>
      <c r="F1046" s="36">
        <v>3667.48</v>
      </c>
    </row>
    <row r="1047" spans="1:6" ht="15">
      <c r="A1047" s="34"/>
      <c r="B1047" s="109"/>
      <c r="C1047" s="37"/>
      <c r="D1047" s="110"/>
      <c r="E1047" s="142"/>
      <c r="F1047" s="38"/>
    </row>
    <row r="1048" spans="1:6" ht="15">
      <c r="A1048" s="34"/>
      <c r="B1048" s="109"/>
      <c r="C1048" s="37"/>
      <c r="D1048" s="110"/>
      <c r="E1048" s="142"/>
      <c r="F1048" s="38">
        <f>SUM(F1044:F1047)</f>
        <v>18155.68</v>
      </c>
    </row>
    <row r="1049" spans="1:6" ht="114">
      <c r="A1049" s="34">
        <v>1</v>
      </c>
      <c r="B1049" s="109" t="s">
        <v>640</v>
      </c>
      <c r="C1049" s="35" t="s">
        <v>331</v>
      </c>
      <c r="D1049" s="5" t="s">
        <v>15</v>
      </c>
      <c r="E1049" s="142" t="s">
        <v>808</v>
      </c>
      <c r="F1049" s="36">
        <v>22640.52</v>
      </c>
    </row>
    <row r="1050" spans="1:6" ht="114">
      <c r="A1050" s="34">
        <v>2</v>
      </c>
      <c r="B1050" s="109" t="s">
        <v>640</v>
      </c>
      <c r="C1050" s="35" t="s">
        <v>73</v>
      </c>
      <c r="D1050" s="5" t="s">
        <v>15</v>
      </c>
      <c r="E1050" s="142" t="s">
        <v>808</v>
      </c>
      <c r="F1050" s="36">
        <v>94190.7</v>
      </c>
    </row>
    <row r="1051" spans="1:6" ht="15">
      <c r="A1051" s="34"/>
      <c r="B1051" s="109"/>
      <c r="C1051" s="55"/>
      <c r="D1051" s="110"/>
      <c r="E1051" s="142"/>
      <c r="F1051" s="38"/>
    </row>
    <row r="1052" spans="1:6" ht="15">
      <c r="A1052" s="34"/>
      <c r="B1052" s="109"/>
      <c r="C1052" s="55"/>
      <c r="D1052" s="110"/>
      <c r="E1052" s="142"/>
      <c r="F1052" s="38">
        <f>SUM(F1049:F1051)</f>
        <v>116831.22</v>
      </c>
    </row>
    <row r="1053" spans="1:6" ht="71.25">
      <c r="A1053" s="34">
        <v>1</v>
      </c>
      <c r="B1053" s="109" t="s">
        <v>640</v>
      </c>
      <c r="C1053" s="142" t="s">
        <v>422</v>
      </c>
      <c r="D1053" s="5" t="s">
        <v>15</v>
      </c>
      <c r="E1053" s="142" t="s">
        <v>172</v>
      </c>
      <c r="F1053" s="36">
        <v>63000</v>
      </c>
    </row>
    <row r="1054" spans="1:6" ht="15">
      <c r="A1054" s="34"/>
      <c r="B1054" s="109"/>
      <c r="C1054" s="37"/>
      <c r="D1054" s="110"/>
      <c r="E1054" s="142"/>
      <c r="F1054" s="38"/>
    </row>
    <row r="1055" spans="1:6" ht="15">
      <c r="A1055" s="34"/>
      <c r="B1055" s="109"/>
      <c r="C1055" s="55"/>
      <c r="D1055" s="110"/>
      <c r="E1055" s="142"/>
      <c r="F1055" s="38">
        <f>SUM(F1053:F1054)</f>
        <v>63000</v>
      </c>
    </row>
    <row r="1056" spans="1:6" ht="60">
      <c r="A1056" s="39"/>
      <c r="B1056" s="109"/>
      <c r="C1056" s="37" t="s">
        <v>471</v>
      </c>
      <c r="D1056" s="34"/>
      <c r="E1056" s="142"/>
      <c r="F1056" s="38">
        <f>F1013+F1020+F1022+F1025+F1029+F1031+F1043+F1048+F1052+F1055</f>
        <v>1391536.8599999999</v>
      </c>
    </row>
    <row r="1057" spans="1:6" ht="15">
      <c r="A1057" s="22"/>
      <c r="B1057" s="22"/>
      <c r="C1057" s="22"/>
      <c r="D1057" s="22"/>
      <c r="E1057" s="22"/>
      <c r="F1057" s="103"/>
    </row>
    <row r="1058" spans="1:6" ht="15">
      <c r="A1058" s="104"/>
      <c r="B1058" s="104"/>
      <c r="C1058" s="104"/>
      <c r="D1058" s="105"/>
      <c r="E1058" s="105" t="s">
        <v>418</v>
      </c>
      <c r="F1058" s="104"/>
    </row>
    <row r="1059" spans="1:6" ht="15">
      <c r="A1059" s="186" t="s">
        <v>809</v>
      </c>
      <c r="B1059" s="186"/>
      <c r="C1059" s="186"/>
      <c r="D1059" s="186"/>
      <c r="E1059" s="186"/>
      <c r="F1059" s="186"/>
    </row>
    <row r="1060" spans="1:6" ht="15">
      <c r="A1060" s="187"/>
      <c r="B1060" s="187"/>
      <c r="C1060" s="187"/>
      <c r="D1060" s="187"/>
      <c r="E1060" s="187"/>
      <c r="F1060" s="187"/>
    </row>
    <row r="1061" spans="1:6" ht="15">
      <c r="A1061" s="57" t="s">
        <v>3</v>
      </c>
      <c r="B1061" s="106" t="s">
        <v>262</v>
      </c>
      <c r="C1061" s="106"/>
      <c r="D1061" s="57" t="s">
        <v>4</v>
      </c>
      <c r="E1061" s="183" t="s">
        <v>5</v>
      </c>
      <c r="F1061" s="106" t="s">
        <v>6</v>
      </c>
    </row>
    <row r="1062" spans="1:6" ht="15">
      <c r="A1062" s="107" t="s">
        <v>8</v>
      </c>
      <c r="B1062" s="28" t="s">
        <v>263</v>
      </c>
      <c r="C1062" s="28" t="s">
        <v>9</v>
      </c>
      <c r="D1062" s="28" t="s">
        <v>10</v>
      </c>
      <c r="E1062" s="184"/>
      <c r="F1062" s="30" t="s">
        <v>11</v>
      </c>
    </row>
    <row r="1063" spans="1:6" ht="15">
      <c r="A1063" s="32"/>
      <c r="B1063" s="30" t="s">
        <v>264</v>
      </c>
      <c r="C1063" s="32"/>
      <c r="D1063" s="32"/>
      <c r="E1063" s="185"/>
      <c r="F1063" s="58" t="s">
        <v>13</v>
      </c>
    </row>
    <row r="1064" spans="1:6" ht="71.25">
      <c r="A1064" s="34">
        <v>1</v>
      </c>
      <c r="B1064" s="109" t="s">
        <v>661</v>
      </c>
      <c r="C1064" s="142" t="s">
        <v>205</v>
      </c>
      <c r="D1064" s="5" t="s">
        <v>15</v>
      </c>
      <c r="E1064" s="142" t="s">
        <v>612</v>
      </c>
      <c r="F1064" s="36">
        <v>18000</v>
      </c>
    </row>
    <row r="1065" spans="1:6" ht="71.25">
      <c r="A1065" s="34">
        <v>2</v>
      </c>
      <c r="B1065" s="109" t="s">
        <v>661</v>
      </c>
      <c r="C1065" s="142" t="s">
        <v>173</v>
      </c>
      <c r="D1065" s="5" t="s">
        <v>15</v>
      </c>
      <c r="E1065" s="142" t="s">
        <v>612</v>
      </c>
      <c r="F1065" s="36">
        <v>6000</v>
      </c>
    </row>
    <row r="1066" spans="1:6" ht="71.25">
      <c r="A1066" s="34">
        <v>3</v>
      </c>
      <c r="B1066" s="109" t="s">
        <v>661</v>
      </c>
      <c r="C1066" s="142" t="s">
        <v>710</v>
      </c>
      <c r="D1066" s="5" t="s">
        <v>15</v>
      </c>
      <c r="E1066" s="142" t="s">
        <v>612</v>
      </c>
      <c r="F1066" s="36">
        <v>9000</v>
      </c>
    </row>
    <row r="1067" spans="1:6" ht="71.25">
      <c r="A1067" s="34">
        <v>4</v>
      </c>
      <c r="B1067" s="109" t="s">
        <v>661</v>
      </c>
      <c r="C1067" s="142" t="s">
        <v>499</v>
      </c>
      <c r="D1067" s="5" t="s">
        <v>15</v>
      </c>
      <c r="E1067" s="142" t="s">
        <v>612</v>
      </c>
      <c r="F1067" s="36">
        <v>75000</v>
      </c>
    </row>
    <row r="1068" spans="1:6" ht="71.25">
      <c r="A1068" s="34">
        <v>5</v>
      </c>
      <c r="B1068" s="109" t="s">
        <v>661</v>
      </c>
      <c r="C1068" s="142" t="s">
        <v>578</v>
      </c>
      <c r="D1068" s="5" t="s">
        <v>15</v>
      </c>
      <c r="E1068" s="142" t="s">
        <v>612</v>
      </c>
      <c r="F1068" s="36">
        <v>44000</v>
      </c>
    </row>
    <row r="1069" spans="1:6" ht="71.25">
      <c r="A1069" s="34">
        <v>6</v>
      </c>
      <c r="B1069" s="109" t="s">
        <v>661</v>
      </c>
      <c r="C1069" s="142" t="s">
        <v>561</v>
      </c>
      <c r="D1069" s="5" t="s">
        <v>15</v>
      </c>
      <c r="E1069" s="142" t="s">
        <v>612</v>
      </c>
      <c r="F1069" s="36">
        <v>60000</v>
      </c>
    </row>
    <row r="1070" spans="1:6" ht="71.25">
      <c r="A1070" s="34">
        <v>7</v>
      </c>
      <c r="B1070" s="109" t="s">
        <v>661</v>
      </c>
      <c r="C1070" s="142" t="s">
        <v>62</v>
      </c>
      <c r="D1070" s="5" t="s">
        <v>15</v>
      </c>
      <c r="E1070" s="142" t="s">
        <v>612</v>
      </c>
      <c r="F1070" s="36">
        <v>16000</v>
      </c>
    </row>
    <row r="1071" spans="1:6" ht="71.25">
      <c r="A1071" s="34">
        <v>8</v>
      </c>
      <c r="B1071" s="109" t="s">
        <v>661</v>
      </c>
      <c r="C1071" s="142" t="s">
        <v>491</v>
      </c>
      <c r="D1071" s="5" t="s">
        <v>15</v>
      </c>
      <c r="E1071" s="142" t="s">
        <v>612</v>
      </c>
      <c r="F1071" s="36">
        <v>15000</v>
      </c>
    </row>
    <row r="1072" spans="1:6" ht="71.25">
      <c r="A1072" s="34">
        <v>9</v>
      </c>
      <c r="B1072" s="109" t="s">
        <v>661</v>
      </c>
      <c r="C1072" s="142" t="s">
        <v>62</v>
      </c>
      <c r="D1072" s="5" t="s">
        <v>15</v>
      </c>
      <c r="E1072" s="142" t="s">
        <v>612</v>
      </c>
      <c r="F1072" s="36">
        <v>16000</v>
      </c>
    </row>
    <row r="1073" spans="1:6" ht="71.25">
      <c r="A1073" s="34">
        <v>10</v>
      </c>
      <c r="B1073" s="109" t="s">
        <v>661</v>
      </c>
      <c r="C1073" s="142" t="s">
        <v>464</v>
      </c>
      <c r="D1073" s="5" t="s">
        <v>15</v>
      </c>
      <c r="E1073" s="142" t="s">
        <v>612</v>
      </c>
      <c r="F1073" s="36">
        <v>64000</v>
      </c>
    </row>
    <row r="1074" spans="1:6" ht="71.25">
      <c r="A1074" s="34">
        <v>11</v>
      </c>
      <c r="B1074" s="109" t="s">
        <v>661</v>
      </c>
      <c r="C1074" s="142" t="s">
        <v>439</v>
      </c>
      <c r="D1074" s="5" t="s">
        <v>15</v>
      </c>
      <c r="E1074" s="142" t="s">
        <v>612</v>
      </c>
      <c r="F1074" s="36">
        <v>18000</v>
      </c>
    </row>
    <row r="1075" spans="1:6" ht="71.25">
      <c r="A1075" s="34">
        <v>12</v>
      </c>
      <c r="B1075" s="109" t="s">
        <v>661</v>
      </c>
      <c r="C1075" s="142" t="s">
        <v>461</v>
      </c>
      <c r="D1075" s="5" t="s">
        <v>15</v>
      </c>
      <c r="E1075" s="142" t="s">
        <v>612</v>
      </c>
      <c r="F1075" s="36">
        <v>48000</v>
      </c>
    </row>
    <row r="1076" spans="1:6" ht="85.5">
      <c r="A1076" s="138">
        <v>13</v>
      </c>
      <c r="B1076" s="108" t="s">
        <v>661</v>
      </c>
      <c r="C1076" s="139" t="s">
        <v>459</v>
      </c>
      <c r="D1076" s="5" t="s">
        <v>15</v>
      </c>
      <c r="E1076" s="139" t="s">
        <v>255</v>
      </c>
      <c r="F1076" s="45">
        <v>12000</v>
      </c>
    </row>
    <row r="1077" spans="1:6" ht="15">
      <c r="A1077" s="34"/>
      <c r="B1077" s="109"/>
      <c r="C1077" s="37"/>
      <c r="D1077" s="110"/>
      <c r="E1077" s="142"/>
      <c r="F1077" s="38">
        <f>SUM(F1064:F1076)</f>
        <v>401000</v>
      </c>
    </row>
    <row r="1078" spans="1:6" ht="128.25">
      <c r="A1078" s="34">
        <v>1</v>
      </c>
      <c r="B1078" s="109" t="s">
        <v>661</v>
      </c>
      <c r="C1078" s="136" t="s">
        <v>810</v>
      </c>
      <c r="D1078" s="5" t="s">
        <v>15</v>
      </c>
      <c r="E1078" s="142" t="s">
        <v>811</v>
      </c>
      <c r="F1078" s="36">
        <v>847</v>
      </c>
    </row>
    <row r="1079" spans="1:6" ht="15">
      <c r="A1079" s="34"/>
      <c r="B1079" s="109"/>
      <c r="C1079" s="136"/>
      <c r="D1079" s="5"/>
      <c r="E1079" s="142"/>
      <c r="F1079" s="36"/>
    </row>
    <row r="1080" spans="1:6" ht="15">
      <c r="A1080" s="34"/>
      <c r="B1080" s="109"/>
      <c r="C1080" s="59"/>
      <c r="D1080" s="110"/>
      <c r="E1080" s="142"/>
      <c r="F1080" s="38">
        <f>SUM(F1078:F1079)</f>
        <v>847</v>
      </c>
    </row>
    <row r="1081" spans="1:6" ht="71.25">
      <c r="A1081" s="34">
        <v>1</v>
      </c>
      <c r="B1081" s="109" t="s">
        <v>661</v>
      </c>
      <c r="C1081" s="142" t="s">
        <v>163</v>
      </c>
      <c r="D1081" s="5" t="s">
        <v>15</v>
      </c>
      <c r="E1081" s="142" t="s">
        <v>812</v>
      </c>
      <c r="F1081" s="36">
        <v>76804.48</v>
      </c>
    </row>
    <row r="1082" spans="1:6" ht="57">
      <c r="A1082" s="34">
        <v>2</v>
      </c>
      <c r="B1082" s="109" t="s">
        <v>661</v>
      </c>
      <c r="C1082" s="142" t="s">
        <v>317</v>
      </c>
      <c r="D1082" s="5" t="s">
        <v>15</v>
      </c>
      <c r="E1082" s="142" t="s">
        <v>813</v>
      </c>
      <c r="F1082" s="36">
        <v>81000</v>
      </c>
    </row>
    <row r="1083" spans="1:6" ht="71.25">
      <c r="A1083" s="34">
        <v>3</v>
      </c>
      <c r="B1083" s="109" t="s">
        <v>661</v>
      </c>
      <c r="C1083" s="142" t="s">
        <v>400</v>
      </c>
      <c r="D1083" s="5" t="s">
        <v>15</v>
      </c>
      <c r="E1083" s="142" t="s">
        <v>690</v>
      </c>
      <c r="F1083" s="36">
        <v>10500</v>
      </c>
    </row>
    <row r="1084" spans="1:6" ht="71.25">
      <c r="A1084" s="34">
        <v>4</v>
      </c>
      <c r="B1084" s="109" t="s">
        <v>661</v>
      </c>
      <c r="C1084" s="142" t="s">
        <v>460</v>
      </c>
      <c r="D1084" s="5" t="s">
        <v>15</v>
      </c>
      <c r="E1084" s="142" t="s">
        <v>690</v>
      </c>
      <c r="F1084" s="36">
        <v>21000</v>
      </c>
    </row>
    <row r="1085" spans="1:6" ht="71.25">
      <c r="A1085" s="34">
        <v>5</v>
      </c>
      <c r="B1085" s="109" t="s">
        <v>661</v>
      </c>
      <c r="C1085" s="142" t="s">
        <v>187</v>
      </c>
      <c r="D1085" s="5" t="s">
        <v>15</v>
      </c>
      <c r="E1085" s="142" t="s">
        <v>690</v>
      </c>
      <c r="F1085" s="36">
        <v>10500</v>
      </c>
    </row>
    <row r="1086" spans="1:6" ht="71.25">
      <c r="A1086" s="34">
        <v>6</v>
      </c>
      <c r="B1086" s="109" t="s">
        <v>661</v>
      </c>
      <c r="C1086" s="142" t="s">
        <v>205</v>
      </c>
      <c r="D1086" s="5" t="s">
        <v>15</v>
      </c>
      <c r="E1086" s="142" t="s">
        <v>690</v>
      </c>
      <c r="F1086" s="36">
        <v>14000</v>
      </c>
    </row>
    <row r="1087" spans="1:6" ht="71.25">
      <c r="A1087" s="34">
        <v>7</v>
      </c>
      <c r="B1087" s="109" t="s">
        <v>661</v>
      </c>
      <c r="C1087" s="142" t="s">
        <v>60</v>
      </c>
      <c r="D1087" s="5" t="s">
        <v>15</v>
      </c>
      <c r="E1087" s="142" t="s">
        <v>690</v>
      </c>
      <c r="F1087" s="36">
        <v>21000</v>
      </c>
    </row>
    <row r="1088" spans="1:6" ht="228">
      <c r="A1088" s="34">
        <v>8</v>
      </c>
      <c r="B1088" s="109" t="s">
        <v>661</v>
      </c>
      <c r="C1088" s="142" t="s">
        <v>561</v>
      </c>
      <c r="D1088" s="5" t="s">
        <v>15</v>
      </c>
      <c r="E1088" s="142" t="s">
        <v>814</v>
      </c>
      <c r="F1088" s="36">
        <v>99536.61</v>
      </c>
    </row>
    <row r="1089" spans="1:6" ht="228">
      <c r="A1089" s="34">
        <v>9</v>
      </c>
      <c r="B1089" s="109" t="s">
        <v>661</v>
      </c>
      <c r="C1089" s="142" t="s">
        <v>629</v>
      </c>
      <c r="D1089" s="5" t="s">
        <v>15</v>
      </c>
      <c r="E1089" s="142" t="s">
        <v>814</v>
      </c>
      <c r="F1089" s="36">
        <v>89650.44</v>
      </c>
    </row>
    <row r="1090" spans="1:6" ht="228">
      <c r="A1090" s="34">
        <v>10</v>
      </c>
      <c r="B1090" s="109" t="s">
        <v>661</v>
      </c>
      <c r="C1090" s="142" t="s">
        <v>454</v>
      </c>
      <c r="D1090" s="5" t="s">
        <v>15</v>
      </c>
      <c r="E1090" s="142" t="s">
        <v>814</v>
      </c>
      <c r="F1090" s="36">
        <v>135889.11</v>
      </c>
    </row>
    <row r="1091" spans="1:6" ht="228">
      <c r="A1091" s="34">
        <v>11</v>
      </c>
      <c r="B1091" s="109" t="s">
        <v>661</v>
      </c>
      <c r="C1091" s="142" t="s">
        <v>578</v>
      </c>
      <c r="D1091" s="5" t="s">
        <v>15</v>
      </c>
      <c r="E1091" s="142" t="s">
        <v>814</v>
      </c>
      <c r="F1091" s="36">
        <v>113320.05</v>
      </c>
    </row>
    <row r="1092" spans="1:6" ht="15">
      <c r="A1092" s="34"/>
      <c r="B1092" s="109"/>
      <c r="C1092" s="142"/>
      <c r="D1092" s="5"/>
      <c r="E1092" s="142"/>
      <c r="F1092" s="36"/>
    </row>
    <row r="1093" spans="1:6" ht="15">
      <c r="A1093" s="34"/>
      <c r="B1093" s="109"/>
      <c r="C1093" s="37"/>
      <c r="D1093" s="110"/>
      <c r="E1093" s="142"/>
      <c r="F1093" s="38">
        <f>SUM(F1081:F1092)</f>
        <v>673200.69</v>
      </c>
    </row>
    <row r="1094" spans="1:6" ht="42.75">
      <c r="A1094" s="34">
        <v>1</v>
      </c>
      <c r="B1094" s="109" t="s">
        <v>661</v>
      </c>
      <c r="C1094" s="142" t="s">
        <v>173</v>
      </c>
      <c r="D1094" s="5" t="s">
        <v>15</v>
      </c>
      <c r="E1094" s="142" t="s">
        <v>731</v>
      </c>
      <c r="F1094" s="36">
        <v>17452.41</v>
      </c>
    </row>
    <row r="1095" spans="1:6" ht="15">
      <c r="A1095" s="34"/>
      <c r="B1095" s="109"/>
      <c r="C1095" s="142"/>
      <c r="D1095" s="5"/>
      <c r="E1095" s="142"/>
      <c r="F1095" s="36"/>
    </row>
    <row r="1096" spans="1:6" ht="15">
      <c r="A1096" s="34"/>
      <c r="B1096" s="109"/>
      <c r="C1096" s="37"/>
      <c r="D1096" s="110"/>
      <c r="E1096" s="142"/>
      <c r="F1096" s="38">
        <f>SUM(F1094:F1095)</f>
        <v>17452.41</v>
      </c>
    </row>
    <row r="1097" spans="1:6" ht="71.25">
      <c r="A1097" s="34">
        <v>1</v>
      </c>
      <c r="B1097" s="109" t="s">
        <v>661</v>
      </c>
      <c r="C1097" s="142" t="s">
        <v>711</v>
      </c>
      <c r="D1097" s="5" t="s">
        <v>15</v>
      </c>
      <c r="E1097" s="142" t="s">
        <v>815</v>
      </c>
      <c r="F1097" s="36">
        <v>630</v>
      </c>
    </row>
    <row r="1098" spans="1:6" ht="28.5">
      <c r="A1098" s="34">
        <v>2</v>
      </c>
      <c r="B1098" s="109" t="s">
        <v>661</v>
      </c>
      <c r="C1098" s="142" t="s">
        <v>466</v>
      </c>
      <c r="D1098" s="5" t="s">
        <v>15</v>
      </c>
      <c r="E1098" s="142" t="s">
        <v>470</v>
      </c>
      <c r="F1098" s="36">
        <v>1685</v>
      </c>
    </row>
    <row r="1099" spans="1:6" ht="15">
      <c r="A1099" s="34"/>
      <c r="B1099" s="109"/>
      <c r="C1099" s="142"/>
      <c r="D1099" s="5"/>
      <c r="E1099" s="142"/>
      <c r="F1099" s="36"/>
    </row>
    <row r="1100" spans="1:6" ht="15">
      <c r="A1100" s="34"/>
      <c r="B1100" s="109"/>
      <c r="C1100" s="37"/>
      <c r="D1100" s="110"/>
      <c r="E1100" s="142"/>
      <c r="F1100" s="38">
        <f>SUM(F1097:F1099)</f>
        <v>2315</v>
      </c>
    </row>
    <row r="1101" spans="1:6" ht="15">
      <c r="A1101" s="34">
        <v>1</v>
      </c>
      <c r="B1101" s="109"/>
      <c r="C1101" s="142"/>
      <c r="D1101" s="5"/>
      <c r="E1101" s="142"/>
      <c r="F1101" s="36"/>
    </row>
    <row r="1102" spans="1:6" ht="42.75">
      <c r="A1102" s="34">
        <v>1</v>
      </c>
      <c r="B1102" s="109" t="s">
        <v>661</v>
      </c>
      <c r="C1102" s="142" t="s">
        <v>816</v>
      </c>
      <c r="D1102" s="5" t="s">
        <v>15</v>
      </c>
      <c r="E1102" s="142" t="s">
        <v>817</v>
      </c>
      <c r="F1102" s="36">
        <v>60582.77</v>
      </c>
    </row>
    <row r="1103" spans="1:6" ht="15">
      <c r="A1103" s="34"/>
      <c r="B1103" s="109"/>
      <c r="C1103" s="37"/>
      <c r="D1103" s="110"/>
      <c r="E1103" s="142"/>
      <c r="F1103" s="38"/>
    </row>
    <row r="1104" spans="1:6" ht="15">
      <c r="A1104" s="34"/>
      <c r="B1104" s="109"/>
      <c r="C1104" s="55"/>
      <c r="D1104" s="110"/>
      <c r="E1104" s="142"/>
      <c r="F1104" s="38">
        <f>SUM(F1102:F1103)</f>
        <v>60582.77</v>
      </c>
    </row>
    <row r="1105" spans="1:6" ht="57">
      <c r="A1105" s="34">
        <v>1</v>
      </c>
      <c r="B1105" s="109" t="s">
        <v>661</v>
      </c>
      <c r="C1105" s="142" t="s">
        <v>217</v>
      </c>
      <c r="D1105" s="5" t="s">
        <v>15</v>
      </c>
      <c r="E1105" s="142" t="s">
        <v>441</v>
      </c>
      <c r="F1105" s="36">
        <v>1996.8</v>
      </c>
    </row>
    <row r="1106" spans="1:6" ht="57">
      <c r="A1106" s="34">
        <v>2</v>
      </c>
      <c r="B1106" s="109" t="s">
        <v>661</v>
      </c>
      <c r="C1106" s="142" t="s">
        <v>464</v>
      </c>
      <c r="D1106" s="5" t="s">
        <v>15</v>
      </c>
      <c r="E1106" s="142" t="s">
        <v>441</v>
      </c>
      <c r="F1106" s="36">
        <v>1996.8</v>
      </c>
    </row>
    <row r="1107" spans="1:6" ht="57">
      <c r="A1107" s="34">
        <v>3</v>
      </c>
      <c r="B1107" s="109" t="s">
        <v>661</v>
      </c>
      <c r="C1107" s="142" t="s">
        <v>256</v>
      </c>
      <c r="D1107" s="5" t="s">
        <v>15</v>
      </c>
      <c r="E1107" s="142" t="s">
        <v>441</v>
      </c>
      <c r="F1107" s="36">
        <v>4492.8</v>
      </c>
    </row>
    <row r="1108" spans="1:6" ht="57">
      <c r="A1108" s="34">
        <v>4</v>
      </c>
      <c r="B1108" s="109" t="s">
        <v>661</v>
      </c>
      <c r="C1108" s="142" t="s">
        <v>118</v>
      </c>
      <c r="D1108" s="5" t="s">
        <v>15</v>
      </c>
      <c r="E1108" s="142" t="s">
        <v>441</v>
      </c>
      <c r="F1108" s="36">
        <v>13578.24</v>
      </c>
    </row>
    <row r="1109" spans="1:6" ht="57">
      <c r="A1109" s="34">
        <v>5</v>
      </c>
      <c r="B1109" s="109" t="s">
        <v>661</v>
      </c>
      <c r="C1109" s="142" t="s">
        <v>156</v>
      </c>
      <c r="D1109" s="5" t="s">
        <v>15</v>
      </c>
      <c r="E1109" s="142" t="s">
        <v>441</v>
      </c>
      <c r="F1109" s="36">
        <v>4492.8</v>
      </c>
    </row>
    <row r="1110" spans="1:6" ht="57">
      <c r="A1110" s="34">
        <v>6</v>
      </c>
      <c r="B1110" s="109" t="s">
        <v>661</v>
      </c>
      <c r="C1110" s="142" t="s">
        <v>442</v>
      </c>
      <c r="D1110" s="5" t="s">
        <v>15</v>
      </c>
      <c r="E1110" s="142" t="s">
        <v>441</v>
      </c>
      <c r="F1110" s="36">
        <v>4392.96</v>
      </c>
    </row>
    <row r="1111" spans="1:6" ht="57">
      <c r="A1111" s="34">
        <v>7</v>
      </c>
      <c r="B1111" s="109" t="s">
        <v>661</v>
      </c>
      <c r="C1111" s="142" t="s">
        <v>481</v>
      </c>
      <c r="D1111" s="5" t="s">
        <v>15</v>
      </c>
      <c r="E1111" s="142" t="s">
        <v>441</v>
      </c>
      <c r="F1111" s="36">
        <v>4492.8</v>
      </c>
    </row>
    <row r="1112" spans="1:6" ht="57">
      <c r="A1112" s="34">
        <v>8</v>
      </c>
      <c r="B1112" s="109" t="s">
        <v>661</v>
      </c>
      <c r="C1112" s="142" t="s">
        <v>215</v>
      </c>
      <c r="D1112" s="5" t="s">
        <v>15</v>
      </c>
      <c r="E1112" s="142" t="s">
        <v>441</v>
      </c>
      <c r="F1112" s="36">
        <v>1996.8</v>
      </c>
    </row>
    <row r="1113" spans="1:6" ht="57">
      <c r="A1113" s="34">
        <v>9</v>
      </c>
      <c r="B1113" s="109" t="s">
        <v>661</v>
      </c>
      <c r="C1113" s="142" t="s">
        <v>304</v>
      </c>
      <c r="D1113" s="5" t="s">
        <v>15</v>
      </c>
      <c r="E1113" s="142" t="s">
        <v>441</v>
      </c>
      <c r="F1113" s="36">
        <v>1996.8</v>
      </c>
    </row>
    <row r="1114" spans="1:6" ht="57">
      <c r="A1114" s="34">
        <v>10</v>
      </c>
      <c r="B1114" s="109" t="s">
        <v>661</v>
      </c>
      <c r="C1114" s="142" t="s">
        <v>266</v>
      </c>
      <c r="D1114" s="5" t="s">
        <v>15</v>
      </c>
      <c r="E1114" s="142" t="s">
        <v>441</v>
      </c>
      <c r="F1114" s="36">
        <v>6190.08</v>
      </c>
    </row>
    <row r="1115" spans="1:6" ht="57">
      <c r="A1115" s="34">
        <v>11</v>
      </c>
      <c r="B1115" s="109" t="s">
        <v>661</v>
      </c>
      <c r="C1115" s="142" t="s">
        <v>326</v>
      </c>
      <c r="D1115" s="5" t="s">
        <v>15</v>
      </c>
      <c r="E1115" s="142" t="s">
        <v>441</v>
      </c>
      <c r="F1115" s="36">
        <v>1996.8</v>
      </c>
    </row>
    <row r="1116" spans="1:6" ht="57">
      <c r="A1116" s="34">
        <v>12</v>
      </c>
      <c r="B1116" s="109" t="s">
        <v>661</v>
      </c>
      <c r="C1116" s="142" t="s">
        <v>818</v>
      </c>
      <c r="D1116" s="5" t="s">
        <v>15</v>
      </c>
      <c r="E1116" s="142" t="s">
        <v>441</v>
      </c>
      <c r="F1116" s="36">
        <v>1996.8</v>
      </c>
    </row>
    <row r="1117" spans="1:6" ht="57">
      <c r="A1117" s="34">
        <v>13</v>
      </c>
      <c r="B1117" s="109" t="s">
        <v>661</v>
      </c>
      <c r="C1117" s="142" t="s">
        <v>61</v>
      </c>
      <c r="D1117" s="5" t="s">
        <v>15</v>
      </c>
      <c r="E1117" s="142" t="s">
        <v>441</v>
      </c>
      <c r="F1117" s="36">
        <v>1996.8</v>
      </c>
    </row>
    <row r="1118" spans="1:6" ht="57">
      <c r="A1118" s="34">
        <v>14</v>
      </c>
      <c r="B1118" s="109" t="s">
        <v>661</v>
      </c>
      <c r="C1118" s="142" t="s">
        <v>586</v>
      </c>
      <c r="D1118" s="5" t="s">
        <v>15</v>
      </c>
      <c r="E1118" s="142" t="s">
        <v>441</v>
      </c>
      <c r="F1118" s="36">
        <v>5031.94</v>
      </c>
    </row>
    <row r="1119" spans="1:6" ht="57">
      <c r="A1119" s="34">
        <v>15</v>
      </c>
      <c r="B1119" s="109" t="s">
        <v>661</v>
      </c>
      <c r="C1119" s="142" t="s">
        <v>165</v>
      </c>
      <c r="D1119" s="5" t="s">
        <v>15</v>
      </c>
      <c r="E1119" s="142" t="s">
        <v>441</v>
      </c>
      <c r="F1119" s="36">
        <v>1996.8</v>
      </c>
    </row>
    <row r="1120" spans="1:6" ht="57">
      <c r="A1120" s="34">
        <v>16</v>
      </c>
      <c r="B1120" s="109" t="s">
        <v>661</v>
      </c>
      <c r="C1120" s="142" t="s">
        <v>374</v>
      </c>
      <c r="D1120" s="5" t="s">
        <v>15</v>
      </c>
      <c r="E1120" s="142" t="s">
        <v>441</v>
      </c>
      <c r="F1120" s="36">
        <v>1996.8</v>
      </c>
    </row>
    <row r="1121" spans="1:6" ht="57">
      <c r="A1121" s="34">
        <v>17</v>
      </c>
      <c r="B1121" s="109" t="s">
        <v>661</v>
      </c>
      <c r="C1121" s="142" t="s">
        <v>28</v>
      </c>
      <c r="D1121" s="5" t="s">
        <v>15</v>
      </c>
      <c r="E1121" s="142" t="s">
        <v>441</v>
      </c>
      <c r="F1121" s="36">
        <v>4392.96</v>
      </c>
    </row>
    <row r="1122" spans="1:6" ht="57">
      <c r="A1122" s="34">
        <v>18</v>
      </c>
      <c r="B1122" s="109" t="s">
        <v>661</v>
      </c>
      <c r="C1122" s="142" t="s">
        <v>85</v>
      </c>
      <c r="D1122" s="5" t="s">
        <v>15</v>
      </c>
      <c r="E1122" s="142" t="s">
        <v>441</v>
      </c>
      <c r="F1122" s="36">
        <v>4392.96</v>
      </c>
    </row>
    <row r="1123" spans="1:6" ht="57">
      <c r="A1123" s="34">
        <v>19</v>
      </c>
      <c r="B1123" s="109" t="s">
        <v>661</v>
      </c>
      <c r="C1123" s="142" t="s">
        <v>373</v>
      </c>
      <c r="D1123" s="5" t="s">
        <v>15</v>
      </c>
      <c r="E1123" s="142" t="s">
        <v>441</v>
      </c>
      <c r="F1123" s="36">
        <v>1996.8</v>
      </c>
    </row>
    <row r="1124" spans="1:6" ht="57">
      <c r="A1124" s="34">
        <v>20</v>
      </c>
      <c r="B1124" s="109" t="s">
        <v>661</v>
      </c>
      <c r="C1124" s="142" t="s">
        <v>32</v>
      </c>
      <c r="D1124" s="5" t="s">
        <v>15</v>
      </c>
      <c r="E1124" s="142" t="s">
        <v>441</v>
      </c>
      <c r="F1124" s="36">
        <v>4492.8</v>
      </c>
    </row>
    <row r="1125" spans="1:6" ht="57">
      <c r="A1125" s="34">
        <v>21</v>
      </c>
      <c r="B1125" s="109" t="s">
        <v>661</v>
      </c>
      <c r="C1125" s="142" t="s">
        <v>291</v>
      </c>
      <c r="D1125" s="5" t="s">
        <v>15</v>
      </c>
      <c r="E1125" s="142" t="s">
        <v>441</v>
      </c>
      <c r="F1125" s="36">
        <v>1996.8</v>
      </c>
    </row>
    <row r="1126" spans="1:6" ht="57">
      <c r="A1126" s="34">
        <v>22</v>
      </c>
      <c r="B1126" s="109" t="s">
        <v>661</v>
      </c>
      <c r="C1126" s="142" t="s">
        <v>449</v>
      </c>
      <c r="D1126" s="5" t="s">
        <v>15</v>
      </c>
      <c r="E1126" s="142" t="s">
        <v>441</v>
      </c>
      <c r="F1126" s="36">
        <v>4492.8</v>
      </c>
    </row>
    <row r="1127" spans="1:6" ht="57">
      <c r="A1127" s="34">
        <v>23</v>
      </c>
      <c r="B1127" s="109" t="s">
        <v>661</v>
      </c>
      <c r="C1127" s="142" t="s">
        <v>447</v>
      </c>
      <c r="D1127" s="5" t="s">
        <v>15</v>
      </c>
      <c r="E1127" s="142" t="s">
        <v>441</v>
      </c>
      <c r="F1127" s="36">
        <v>4492.8</v>
      </c>
    </row>
    <row r="1128" spans="1:6" ht="57">
      <c r="A1128" s="34">
        <v>24</v>
      </c>
      <c r="B1128" s="109" t="s">
        <v>661</v>
      </c>
      <c r="C1128" s="142" t="s">
        <v>198</v>
      </c>
      <c r="D1128" s="5" t="s">
        <v>15</v>
      </c>
      <c r="E1128" s="142" t="s">
        <v>441</v>
      </c>
      <c r="F1128" s="36">
        <v>1996.8</v>
      </c>
    </row>
    <row r="1129" spans="1:6" ht="57">
      <c r="A1129" s="34">
        <v>25</v>
      </c>
      <c r="B1129" s="109" t="s">
        <v>661</v>
      </c>
      <c r="C1129" s="142" t="s">
        <v>111</v>
      </c>
      <c r="D1129" s="5" t="s">
        <v>15</v>
      </c>
      <c r="E1129" s="142" t="s">
        <v>441</v>
      </c>
      <c r="F1129" s="36">
        <v>1996.8</v>
      </c>
    </row>
    <row r="1130" spans="1:6" ht="57">
      <c r="A1130" s="34">
        <v>26</v>
      </c>
      <c r="B1130" s="109" t="s">
        <v>661</v>
      </c>
      <c r="C1130" s="142" t="s">
        <v>481</v>
      </c>
      <c r="D1130" s="5" t="s">
        <v>15</v>
      </c>
      <c r="E1130" s="142" t="s">
        <v>441</v>
      </c>
      <c r="F1130" s="36">
        <v>4492.8</v>
      </c>
    </row>
    <row r="1131" spans="1:6" ht="57">
      <c r="A1131" s="34">
        <v>27</v>
      </c>
      <c r="B1131" s="109" t="s">
        <v>661</v>
      </c>
      <c r="C1131" s="142" t="s">
        <v>22</v>
      </c>
      <c r="D1131" s="5" t="s">
        <v>15</v>
      </c>
      <c r="E1131" s="142" t="s">
        <v>441</v>
      </c>
      <c r="F1131" s="36">
        <v>1996.8</v>
      </c>
    </row>
    <row r="1132" spans="1:6" ht="57">
      <c r="A1132" s="34">
        <v>28</v>
      </c>
      <c r="B1132" s="109" t="s">
        <v>661</v>
      </c>
      <c r="C1132" s="142" t="s">
        <v>73</v>
      </c>
      <c r="D1132" s="5" t="s">
        <v>15</v>
      </c>
      <c r="E1132" s="142" t="s">
        <v>441</v>
      </c>
      <c r="F1132" s="36">
        <v>1996.8</v>
      </c>
    </row>
    <row r="1133" spans="1:6" ht="57">
      <c r="A1133" s="34">
        <v>29</v>
      </c>
      <c r="B1133" s="109" t="s">
        <v>661</v>
      </c>
      <c r="C1133" s="142" t="s">
        <v>266</v>
      </c>
      <c r="D1133" s="5" t="s">
        <v>15</v>
      </c>
      <c r="E1133" s="142" t="s">
        <v>441</v>
      </c>
      <c r="F1133" s="36">
        <v>4193.28</v>
      </c>
    </row>
    <row r="1134" spans="1:6" ht="57">
      <c r="A1134" s="34">
        <v>30</v>
      </c>
      <c r="B1134" s="109" t="s">
        <v>661</v>
      </c>
      <c r="C1134" s="142" t="s">
        <v>105</v>
      </c>
      <c r="D1134" s="5" t="s">
        <v>15</v>
      </c>
      <c r="E1134" s="142" t="s">
        <v>441</v>
      </c>
      <c r="F1134" s="36">
        <v>4492.8</v>
      </c>
    </row>
    <row r="1135" spans="1:6" ht="57">
      <c r="A1135" s="34">
        <v>31</v>
      </c>
      <c r="B1135" s="109" t="s">
        <v>661</v>
      </c>
      <c r="C1135" s="142" t="s">
        <v>448</v>
      </c>
      <c r="D1135" s="5" t="s">
        <v>15</v>
      </c>
      <c r="E1135" s="142" t="s">
        <v>441</v>
      </c>
      <c r="F1135" s="36">
        <v>1996.8</v>
      </c>
    </row>
    <row r="1136" spans="1:6" ht="57">
      <c r="A1136" s="34">
        <v>32</v>
      </c>
      <c r="B1136" s="109" t="s">
        <v>661</v>
      </c>
      <c r="C1136" s="142" t="s">
        <v>60</v>
      </c>
      <c r="D1136" s="5" t="s">
        <v>15</v>
      </c>
      <c r="E1136" s="142" t="s">
        <v>441</v>
      </c>
      <c r="F1136" s="36">
        <v>1996.8</v>
      </c>
    </row>
    <row r="1137" spans="1:6" ht="57">
      <c r="A1137" s="34">
        <v>33</v>
      </c>
      <c r="B1137" s="109" t="s">
        <v>661</v>
      </c>
      <c r="C1137" s="142" t="s">
        <v>35</v>
      </c>
      <c r="D1137" s="5" t="s">
        <v>15</v>
      </c>
      <c r="E1137" s="142" t="s">
        <v>441</v>
      </c>
      <c r="F1137" s="36">
        <v>13358.59</v>
      </c>
    </row>
    <row r="1138" spans="1:6" ht="57">
      <c r="A1138" s="34">
        <v>34</v>
      </c>
      <c r="B1138" s="109" t="s">
        <v>661</v>
      </c>
      <c r="C1138" s="142" t="s">
        <v>67</v>
      </c>
      <c r="D1138" s="5" t="s">
        <v>15</v>
      </c>
      <c r="E1138" s="142" t="s">
        <v>441</v>
      </c>
      <c r="F1138" s="36">
        <v>1996.8</v>
      </c>
    </row>
    <row r="1139" spans="1:6" ht="57">
      <c r="A1139" s="34">
        <v>35</v>
      </c>
      <c r="B1139" s="109" t="s">
        <v>661</v>
      </c>
      <c r="C1139" s="142" t="s">
        <v>164</v>
      </c>
      <c r="D1139" s="5" t="s">
        <v>15</v>
      </c>
      <c r="E1139" s="142" t="s">
        <v>441</v>
      </c>
      <c r="F1139" s="36">
        <v>1996.8</v>
      </c>
    </row>
    <row r="1140" spans="1:6" ht="57">
      <c r="A1140" s="34">
        <v>36</v>
      </c>
      <c r="B1140" s="109" t="s">
        <v>661</v>
      </c>
      <c r="C1140" s="142" t="s">
        <v>84</v>
      </c>
      <c r="D1140" s="5" t="s">
        <v>15</v>
      </c>
      <c r="E1140" s="142" t="s">
        <v>441</v>
      </c>
      <c r="F1140" s="36">
        <v>1996.8</v>
      </c>
    </row>
    <row r="1141" spans="1:6" ht="57">
      <c r="A1141" s="34">
        <v>37</v>
      </c>
      <c r="B1141" s="109" t="s">
        <v>661</v>
      </c>
      <c r="C1141" s="142" t="s">
        <v>186</v>
      </c>
      <c r="D1141" s="5" t="s">
        <v>15</v>
      </c>
      <c r="E1141" s="142" t="s">
        <v>441</v>
      </c>
      <c r="F1141" s="36">
        <v>1996.8</v>
      </c>
    </row>
    <row r="1142" spans="1:6" ht="57">
      <c r="A1142" s="34">
        <v>38</v>
      </c>
      <c r="B1142" s="109" t="s">
        <v>661</v>
      </c>
      <c r="C1142" s="142" t="s">
        <v>164</v>
      </c>
      <c r="D1142" s="5" t="s">
        <v>15</v>
      </c>
      <c r="E1142" s="142" t="s">
        <v>441</v>
      </c>
      <c r="F1142" s="36">
        <v>1996.8</v>
      </c>
    </row>
    <row r="1143" spans="1:6" ht="57">
      <c r="A1143" s="34">
        <v>39</v>
      </c>
      <c r="B1143" s="109" t="s">
        <v>661</v>
      </c>
      <c r="C1143" s="142" t="s">
        <v>449</v>
      </c>
      <c r="D1143" s="5" t="s">
        <v>15</v>
      </c>
      <c r="E1143" s="142" t="s">
        <v>441</v>
      </c>
      <c r="F1143" s="36">
        <v>4492.8</v>
      </c>
    </row>
    <row r="1144" spans="1:6" ht="57">
      <c r="A1144" s="34">
        <v>40</v>
      </c>
      <c r="B1144" s="109" t="s">
        <v>661</v>
      </c>
      <c r="C1144" s="142" t="s">
        <v>491</v>
      </c>
      <c r="D1144" s="5" t="s">
        <v>15</v>
      </c>
      <c r="E1144" s="142" t="s">
        <v>441</v>
      </c>
      <c r="F1144" s="36">
        <v>4492.8</v>
      </c>
    </row>
    <row r="1145" spans="1:6" ht="57">
      <c r="A1145" s="34">
        <v>41</v>
      </c>
      <c r="B1145" s="109" t="s">
        <v>661</v>
      </c>
      <c r="C1145" s="142" t="s">
        <v>458</v>
      </c>
      <c r="D1145" s="5" t="s">
        <v>15</v>
      </c>
      <c r="E1145" s="142" t="s">
        <v>441</v>
      </c>
      <c r="F1145" s="36">
        <v>1996.8</v>
      </c>
    </row>
    <row r="1146" spans="1:6" ht="57">
      <c r="A1146" s="34">
        <v>42</v>
      </c>
      <c r="B1146" s="109" t="s">
        <v>661</v>
      </c>
      <c r="C1146" s="142" t="s">
        <v>373</v>
      </c>
      <c r="D1146" s="5" t="s">
        <v>15</v>
      </c>
      <c r="E1146" s="142" t="s">
        <v>441</v>
      </c>
      <c r="F1146" s="36">
        <v>1996.8</v>
      </c>
    </row>
    <row r="1147" spans="1:6" ht="57">
      <c r="A1147" s="34">
        <v>43</v>
      </c>
      <c r="B1147" s="109" t="s">
        <v>661</v>
      </c>
      <c r="C1147" s="142" t="s">
        <v>196</v>
      </c>
      <c r="D1147" s="5" t="s">
        <v>15</v>
      </c>
      <c r="E1147" s="142" t="s">
        <v>441</v>
      </c>
      <c r="F1147" s="36">
        <v>1996.8</v>
      </c>
    </row>
    <row r="1148" spans="1:6" ht="57">
      <c r="A1148" s="34">
        <v>44</v>
      </c>
      <c r="B1148" s="109" t="s">
        <v>661</v>
      </c>
      <c r="C1148" s="142" t="s">
        <v>35</v>
      </c>
      <c r="D1148" s="5" t="s">
        <v>15</v>
      </c>
      <c r="E1148" s="142" t="s">
        <v>441</v>
      </c>
      <c r="F1148" s="36">
        <v>8905.73</v>
      </c>
    </row>
    <row r="1149" spans="1:6" ht="57">
      <c r="A1149" s="34">
        <v>45</v>
      </c>
      <c r="B1149" s="109" t="s">
        <v>661</v>
      </c>
      <c r="C1149" s="142" t="s">
        <v>85</v>
      </c>
      <c r="D1149" s="5" t="s">
        <v>15</v>
      </c>
      <c r="E1149" s="142" t="s">
        <v>441</v>
      </c>
      <c r="F1149" s="36">
        <v>4392.96</v>
      </c>
    </row>
    <row r="1150" spans="1:6" ht="57">
      <c r="A1150" s="34">
        <v>46</v>
      </c>
      <c r="B1150" s="109" t="s">
        <v>661</v>
      </c>
      <c r="C1150" s="142" t="s">
        <v>60</v>
      </c>
      <c r="D1150" s="5" t="s">
        <v>15</v>
      </c>
      <c r="E1150" s="142" t="s">
        <v>441</v>
      </c>
      <c r="F1150" s="36">
        <v>1996.8</v>
      </c>
    </row>
    <row r="1151" spans="1:6" ht="57">
      <c r="A1151" s="34">
        <v>47</v>
      </c>
      <c r="B1151" s="109" t="s">
        <v>661</v>
      </c>
      <c r="C1151" s="142" t="s">
        <v>145</v>
      </c>
      <c r="D1151" s="5" t="s">
        <v>15</v>
      </c>
      <c r="E1151" s="142" t="s">
        <v>441</v>
      </c>
      <c r="F1151" s="36">
        <v>1996.8</v>
      </c>
    </row>
    <row r="1152" spans="1:6" ht="57">
      <c r="A1152" s="34">
        <v>48</v>
      </c>
      <c r="B1152" s="109" t="s">
        <v>661</v>
      </c>
      <c r="C1152" s="142" t="s">
        <v>128</v>
      </c>
      <c r="D1152" s="5" t="s">
        <v>15</v>
      </c>
      <c r="E1152" s="142" t="s">
        <v>441</v>
      </c>
      <c r="F1152" s="36">
        <v>5191.68</v>
      </c>
    </row>
    <row r="1153" spans="1:6" ht="57">
      <c r="A1153" s="34">
        <v>49</v>
      </c>
      <c r="B1153" s="109" t="s">
        <v>661</v>
      </c>
      <c r="C1153" s="142" t="s">
        <v>439</v>
      </c>
      <c r="D1153" s="5" t="s">
        <v>15</v>
      </c>
      <c r="E1153" s="142" t="s">
        <v>441</v>
      </c>
      <c r="F1153" s="36">
        <v>1996.8</v>
      </c>
    </row>
    <row r="1154" spans="1:6" ht="57">
      <c r="A1154" s="34">
        <v>50</v>
      </c>
      <c r="B1154" s="109" t="s">
        <v>661</v>
      </c>
      <c r="C1154" s="142" t="s">
        <v>135</v>
      </c>
      <c r="D1154" s="5" t="s">
        <v>15</v>
      </c>
      <c r="E1154" s="142" t="s">
        <v>441</v>
      </c>
      <c r="F1154" s="36">
        <v>1996.8</v>
      </c>
    </row>
    <row r="1155" spans="1:6" ht="57">
      <c r="A1155" s="34">
        <v>51</v>
      </c>
      <c r="B1155" s="109" t="s">
        <v>661</v>
      </c>
      <c r="C1155" s="142" t="s">
        <v>136</v>
      </c>
      <c r="D1155" s="5" t="s">
        <v>15</v>
      </c>
      <c r="E1155" s="142" t="s">
        <v>441</v>
      </c>
      <c r="F1155" s="36">
        <v>1996.8</v>
      </c>
    </row>
    <row r="1156" spans="1:6" ht="57">
      <c r="A1156" s="34">
        <v>52</v>
      </c>
      <c r="B1156" s="109" t="s">
        <v>661</v>
      </c>
      <c r="C1156" s="142" t="s">
        <v>169</v>
      </c>
      <c r="D1156" s="5" t="s">
        <v>15</v>
      </c>
      <c r="E1156" s="142" t="s">
        <v>441</v>
      </c>
      <c r="F1156" s="36">
        <v>1996.8</v>
      </c>
    </row>
    <row r="1157" spans="1:6" ht="57">
      <c r="A1157" s="34">
        <v>53</v>
      </c>
      <c r="B1157" s="109" t="s">
        <v>661</v>
      </c>
      <c r="C1157" s="142" t="s">
        <v>156</v>
      </c>
      <c r="D1157" s="5" t="s">
        <v>15</v>
      </c>
      <c r="E1157" s="142" t="s">
        <v>441</v>
      </c>
      <c r="F1157" s="36">
        <v>4492.8</v>
      </c>
    </row>
    <row r="1158" spans="1:6" ht="57">
      <c r="A1158" s="34">
        <v>54</v>
      </c>
      <c r="B1158" s="109" t="s">
        <v>661</v>
      </c>
      <c r="C1158" s="142" t="s">
        <v>73</v>
      </c>
      <c r="D1158" s="5" t="s">
        <v>15</v>
      </c>
      <c r="E1158" s="142" t="s">
        <v>441</v>
      </c>
      <c r="F1158" s="36">
        <v>1996.8</v>
      </c>
    </row>
    <row r="1159" spans="1:6" ht="57">
      <c r="A1159" s="34">
        <v>55</v>
      </c>
      <c r="B1159" s="109" t="s">
        <v>661</v>
      </c>
      <c r="C1159" s="142" t="s">
        <v>109</v>
      </c>
      <c r="D1159" s="5" t="s">
        <v>15</v>
      </c>
      <c r="E1159" s="142" t="s">
        <v>441</v>
      </c>
      <c r="F1159" s="36">
        <v>1996.8</v>
      </c>
    </row>
    <row r="1160" spans="1:6" ht="57">
      <c r="A1160" s="34">
        <v>56</v>
      </c>
      <c r="B1160" s="109" t="s">
        <v>661</v>
      </c>
      <c r="C1160" s="142" t="s">
        <v>373</v>
      </c>
      <c r="D1160" s="5" t="s">
        <v>15</v>
      </c>
      <c r="E1160" s="142" t="s">
        <v>441</v>
      </c>
      <c r="F1160" s="36">
        <v>1996.8</v>
      </c>
    </row>
    <row r="1161" spans="1:6" ht="57">
      <c r="A1161" s="34">
        <v>57</v>
      </c>
      <c r="B1161" s="109" t="s">
        <v>661</v>
      </c>
      <c r="C1161" s="142" t="s">
        <v>621</v>
      </c>
      <c r="D1161" s="5" t="s">
        <v>15</v>
      </c>
      <c r="E1161" s="142" t="s">
        <v>441</v>
      </c>
      <c r="F1161" s="36">
        <v>1996.8</v>
      </c>
    </row>
    <row r="1162" spans="1:6" ht="57">
      <c r="A1162" s="34">
        <v>58</v>
      </c>
      <c r="B1162" s="109" t="s">
        <v>661</v>
      </c>
      <c r="C1162" s="142" t="s">
        <v>273</v>
      </c>
      <c r="D1162" s="5" t="s">
        <v>15</v>
      </c>
      <c r="E1162" s="142" t="s">
        <v>441</v>
      </c>
      <c r="F1162" s="36">
        <v>5191.68</v>
      </c>
    </row>
    <row r="1163" spans="1:6" ht="57">
      <c r="A1163" s="34">
        <v>59</v>
      </c>
      <c r="B1163" s="109" t="s">
        <v>661</v>
      </c>
      <c r="C1163" s="142" t="s">
        <v>60</v>
      </c>
      <c r="D1163" s="5" t="s">
        <v>15</v>
      </c>
      <c r="E1163" s="142" t="s">
        <v>441</v>
      </c>
      <c r="F1163" s="36">
        <v>1996.8</v>
      </c>
    </row>
    <row r="1164" spans="1:6" ht="57">
      <c r="A1164" s="34">
        <v>60</v>
      </c>
      <c r="B1164" s="109" t="s">
        <v>661</v>
      </c>
      <c r="C1164" s="142" t="s">
        <v>132</v>
      </c>
      <c r="D1164" s="5" t="s">
        <v>15</v>
      </c>
      <c r="E1164" s="142" t="s">
        <v>441</v>
      </c>
      <c r="F1164" s="36">
        <v>1996.8</v>
      </c>
    </row>
    <row r="1165" spans="1:6" ht="57">
      <c r="A1165" s="34">
        <v>61</v>
      </c>
      <c r="B1165" s="109" t="s">
        <v>661</v>
      </c>
      <c r="C1165" s="142" t="s">
        <v>136</v>
      </c>
      <c r="D1165" s="5" t="s">
        <v>15</v>
      </c>
      <c r="E1165" s="142" t="s">
        <v>441</v>
      </c>
      <c r="F1165" s="36">
        <v>1996.8</v>
      </c>
    </row>
    <row r="1166" spans="1:6" ht="57">
      <c r="A1166" s="34">
        <v>62</v>
      </c>
      <c r="B1166" s="109" t="s">
        <v>661</v>
      </c>
      <c r="C1166" s="142" t="s">
        <v>123</v>
      </c>
      <c r="D1166" s="5" t="s">
        <v>15</v>
      </c>
      <c r="E1166" s="142" t="s">
        <v>441</v>
      </c>
      <c r="F1166" s="36">
        <v>1996.8</v>
      </c>
    </row>
    <row r="1167" spans="1:6" ht="57">
      <c r="A1167" s="34">
        <v>63</v>
      </c>
      <c r="B1167" s="109" t="s">
        <v>661</v>
      </c>
      <c r="C1167" s="142" t="s">
        <v>32</v>
      </c>
      <c r="D1167" s="5" t="s">
        <v>15</v>
      </c>
      <c r="E1167" s="142" t="s">
        <v>441</v>
      </c>
      <c r="F1167" s="36">
        <v>4492.8</v>
      </c>
    </row>
    <row r="1168" spans="1:6" ht="57">
      <c r="A1168" s="34">
        <v>64</v>
      </c>
      <c r="B1168" s="109" t="s">
        <v>661</v>
      </c>
      <c r="C1168" s="142" t="s">
        <v>711</v>
      </c>
      <c r="D1168" s="5" t="s">
        <v>15</v>
      </c>
      <c r="E1168" s="142" t="s">
        <v>441</v>
      </c>
      <c r="F1168" s="36">
        <v>1996.8</v>
      </c>
    </row>
    <row r="1169" spans="1:6" ht="57">
      <c r="A1169" s="34">
        <v>142</v>
      </c>
      <c r="B1169" s="109" t="s">
        <v>661</v>
      </c>
      <c r="C1169" s="142" t="s">
        <v>34</v>
      </c>
      <c r="D1169" s="5" t="s">
        <v>15</v>
      </c>
      <c r="E1169" s="142" t="s">
        <v>441</v>
      </c>
      <c r="F1169" s="36">
        <v>4492.8</v>
      </c>
    </row>
    <row r="1170" spans="1:6" ht="57">
      <c r="A1170" s="34">
        <v>143</v>
      </c>
      <c r="B1170" s="109" t="s">
        <v>661</v>
      </c>
      <c r="C1170" s="142" t="s">
        <v>454</v>
      </c>
      <c r="D1170" s="5" t="s">
        <v>15</v>
      </c>
      <c r="E1170" s="142" t="s">
        <v>441</v>
      </c>
      <c r="F1170" s="36">
        <v>4492.8</v>
      </c>
    </row>
    <row r="1171" spans="1:6" ht="57">
      <c r="A1171" s="34">
        <v>144</v>
      </c>
      <c r="B1171" s="109" t="s">
        <v>661</v>
      </c>
      <c r="C1171" s="142" t="s">
        <v>412</v>
      </c>
      <c r="D1171" s="5" t="s">
        <v>15</v>
      </c>
      <c r="E1171" s="142" t="s">
        <v>441</v>
      </c>
      <c r="F1171" s="36">
        <v>1996.8</v>
      </c>
    </row>
    <row r="1172" spans="1:6" ht="57">
      <c r="A1172" s="34">
        <v>145</v>
      </c>
      <c r="B1172" s="109" t="s">
        <v>661</v>
      </c>
      <c r="C1172" s="142" t="s">
        <v>293</v>
      </c>
      <c r="D1172" s="5" t="s">
        <v>15</v>
      </c>
      <c r="E1172" s="142" t="s">
        <v>441</v>
      </c>
      <c r="F1172" s="36">
        <v>1996.8</v>
      </c>
    </row>
    <row r="1173" spans="1:6" ht="57">
      <c r="A1173" s="34">
        <v>146</v>
      </c>
      <c r="B1173" s="109" t="s">
        <v>661</v>
      </c>
      <c r="C1173" s="142" t="s">
        <v>331</v>
      </c>
      <c r="D1173" s="5" t="s">
        <v>15</v>
      </c>
      <c r="E1173" s="142" t="s">
        <v>441</v>
      </c>
      <c r="F1173" s="36">
        <v>1996.8</v>
      </c>
    </row>
    <row r="1174" spans="1:6" ht="57">
      <c r="A1174" s="34">
        <v>147</v>
      </c>
      <c r="B1174" s="109" t="s">
        <v>661</v>
      </c>
      <c r="C1174" s="142" t="s">
        <v>320</v>
      </c>
      <c r="D1174" s="5" t="s">
        <v>15</v>
      </c>
      <c r="E1174" s="142" t="s">
        <v>441</v>
      </c>
      <c r="F1174" s="36">
        <v>5191.68</v>
      </c>
    </row>
    <row r="1175" spans="1:6" ht="57">
      <c r="A1175" s="34">
        <v>148</v>
      </c>
      <c r="B1175" s="109" t="s">
        <v>661</v>
      </c>
      <c r="C1175" s="142" t="s">
        <v>128</v>
      </c>
      <c r="D1175" s="5" t="s">
        <v>15</v>
      </c>
      <c r="E1175" s="142" t="s">
        <v>441</v>
      </c>
      <c r="F1175" s="36">
        <v>5191.68</v>
      </c>
    </row>
    <row r="1176" spans="1:6" ht="57">
      <c r="A1176" s="34">
        <v>149</v>
      </c>
      <c r="B1176" s="109" t="s">
        <v>661</v>
      </c>
      <c r="C1176" s="142" t="s">
        <v>161</v>
      </c>
      <c r="D1176" s="5" t="s">
        <v>15</v>
      </c>
      <c r="E1176" s="142" t="s">
        <v>441</v>
      </c>
      <c r="F1176" s="36">
        <v>4392.96</v>
      </c>
    </row>
    <row r="1177" spans="1:6" ht="57">
      <c r="A1177" s="34">
        <v>150</v>
      </c>
      <c r="B1177" s="109" t="s">
        <v>661</v>
      </c>
      <c r="C1177" s="142" t="s">
        <v>331</v>
      </c>
      <c r="D1177" s="5" t="s">
        <v>15</v>
      </c>
      <c r="E1177" s="142" t="s">
        <v>441</v>
      </c>
      <c r="F1177" s="36">
        <v>1996.8</v>
      </c>
    </row>
    <row r="1178" spans="1:6" ht="57">
      <c r="A1178" s="34">
        <v>151</v>
      </c>
      <c r="B1178" s="109" t="s">
        <v>661</v>
      </c>
      <c r="C1178" s="142" t="s">
        <v>169</v>
      </c>
      <c r="D1178" s="5" t="s">
        <v>15</v>
      </c>
      <c r="E1178" s="142" t="s">
        <v>441</v>
      </c>
      <c r="F1178" s="36">
        <v>1996.8</v>
      </c>
    </row>
    <row r="1179" spans="1:6" ht="57">
      <c r="A1179" s="34">
        <v>152</v>
      </c>
      <c r="B1179" s="109" t="s">
        <v>661</v>
      </c>
      <c r="C1179" s="142" t="s">
        <v>62</v>
      </c>
      <c r="D1179" s="5" t="s">
        <v>15</v>
      </c>
      <c r="E1179" s="142" t="s">
        <v>441</v>
      </c>
      <c r="F1179" s="36">
        <v>1996.8</v>
      </c>
    </row>
    <row r="1180" spans="1:6" ht="57">
      <c r="A1180" s="34">
        <v>153</v>
      </c>
      <c r="B1180" s="109" t="s">
        <v>661</v>
      </c>
      <c r="C1180" s="142" t="s">
        <v>145</v>
      </c>
      <c r="D1180" s="5" t="s">
        <v>15</v>
      </c>
      <c r="E1180" s="142" t="s">
        <v>441</v>
      </c>
      <c r="F1180" s="36">
        <v>1996.8</v>
      </c>
    </row>
    <row r="1181" spans="1:6" ht="57">
      <c r="A1181" s="34">
        <v>154</v>
      </c>
      <c r="B1181" s="109" t="s">
        <v>661</v>
      </c>
      <c r="C1181" s="142" t="s">
        <v>443</v>
      </c>
      <c r="D1181" s="5" t="s">
        <v>15</v>
      </c>
      <c r="E1181" s="142" t="s">
        <v>441</v>
      </c>
      <c r="F1181" s="36">
        <v>1996.8</v>
      </c>
    </row>
    <row r="1182" spans="1:6" ht="15">
      <c r="A1182" s="34"/>
      <c r="B1182" s="109"/>
      <c r="C1182" s="142"/>
      <c r="D1182" s="110"/>
      <c r="E1182" s="142"/>
      <c r="F1182" s="36"/>
    </row>
    <row r="1183" spans="1:6" ht="15">
      <c r="A1183" s="34"/>
      <c r="B1183" s="109"/>
      <c r="C1183" s="55"/>
      <c r="D1183" s="110"/>
      <c r="E1183" s="142"/>
      <c r="F1183" s="38">
        <f>SUM(F1105:F1182)</f>
        <v>252734.97999999963</v>
      </c>
    </row>
    <row r="1184" spans="1:6" ht="71.25">
      <c r="A1184" s="34">
        <v>1</v>
      </c>
      <c r="B1184" s="109" t="s">
        <v>661</v>
      </c>
      <c r="C1184" s="142" t="s">
        <v>98</v>
      </c>
      <c r="D1184" s="5" t="s">
        <v>15</v>
      </c>
      <c r="E1184" s="142" t="s">
        <v>568</v>
      </c>
      <c r="F1184" s="36">
        <v>3500</v>
      </c>
    </row>
    <row r="1185" spans="1:6" ht="15">
      <c r="A1185" s="34"/>
      <c r="B1185" s="109"/>
      <c r="C1185" s="37"/>
      <c r="D1185" s="110"/>
      <c r="E1185" s="142"/>
      <c r="F1185" s="38"/>
    </row>
    <row r="1186" spans="1:6" ht="15">
      <c r="A1186" s="34"/>
      <c r="B1186" s="109"/>
      <c r="C1186" s="55"/>
      <c r="D1186" s="110"/>
      <c r="E1186" s="142"/>
      <c r="F1186" s="38">
        <f>SUM(F1184:F1185)</f>
        <v>3500</v>
      </c>
    </row>
    <row r="1187" spans="1:6" ht="57">
      <c r="A1187" s="34">
        <v>1</v>
      </c>
      <c r="B1187" s="109" t="s">
        <v>661</v>
      </c>
      <c r="C1187" s="142" t="s">
        <v>102</v>
      </c>
      <c r="D1187" s="5" t="s">
        <v>15</v>
      </c>
      <c r="E1187" s="142" t="s">
        <v>819</v>
      </c>
      <c r="F1187" s="36">
        <v>15473.86</v>
      </c>
    </row>
    <row r="1188" spans="1:6" ht="28.5">
      <c r="A1188" s="34">
        <v>2</v>
      </c>
      <c r="B1188" s="109" t="s">
        <v>661</v>
      </c>
      <c r="C1188" s="142" t="s">
        <v>102</v>
      </c>
      <c r="D1188" s="5" t="s">
        <v>15</v>
      </c>
      <c r="E1188" s="142" t="s">
        <v>633</v>
      </c>
      <c r="F1188" s="36">
        <v>6024.95</v>
      </c>
    </row>
    <row r="1189" spans="1:6" ht="15">
      <c r="A1189" s="34"/>
      <c r="B1189" s="109"/>
      <c r="C1189" s="55"/>
      <c r="D1189" s="110"/>
      <c r="E1189" s="142"/>
      <c r="F1189" s="38">
        <f>SUM(F1187:F1188)</f>
        <v>21498.81</v>
      </c>
    </row>
    <row r="1190" spans="1:6" ht="42.75">
      <c r="A1190" s="34">
        <v>1</v>
      </c>
      <c r="B1190" s="109" t="s">
        <v>661</v>
      </c>
      <c r="C1190" s="142" t="s">
        <v>98</v>
      </c>
      <c r="D1190" s="5" t="s">
        <v>15</v>
      </c>
      <c r="E1190" s="142" t="s">
        <v>758</v>
      </c>
      <c r="F1190" s="36">
        <v>1900</v>
      </c>
    </row>
    <row r="1191" spans="1:6" ht="15">
      <c r="A1191" s="34"/>
      <c r="B1191" s="109"/>
      <c r="C1191" s="37"/>
      <c r="D1191" s="110"/>
      <c r="E1191" s="142"/>
      <c r="F1191" s="38"/>
    </row>
    <row r="1192" spans="1:6" ht="15">
      <c r="A1192" s="34"/>
      <c r="B1192" s="109"/>
      <c r="C1192" s="55"/>
      <c r="D1192" s="110"/>
      <c r="E1192" s="142"/>
      <c r="F1192" s="38">
        <f>SUM(F1190:F1191)</f>
        <v>1900</v>
      </c>
    </row>
    <row r="1193" spans="1:6" ht="71.25">
      <c r="A1193" s="34">
        <v>1</v>
      </c>
      <c r="B1193" s="109" t="s">
        <v>661</v>
      </c>
      <c r="C1193" s="142" t="s">
        <v>629</v>
      </c>
      <c r="D1193" s="5" t="s">
        <v>15</v>
      </c>
      <c r="E1193" s="142" t="s">
        <v>570</v>
      </c>
      <c r="F1193" s="36">
        <v>67463</v>
      </c>
    </row>
    <row r="1194" spans="1:6" ht="15">
      <c r="A1194" s="34"/>
      <c r="B1194" s="109"/>
      <c r="C1194" s="37"/>
      <c r="D1194" s="110"/>
      <c r="E1194" s="142"/>
      <c r="F1194" s="38"/>
    </row>
    <row r="1195" spans="1:6" ht="15">
      <c r="A1195" s="34"/>
      <c r="B1195" s="109"/>
      <c r="C1195" s="55"/>
      <c r="D1195" s="110"/>
      <c r="E1195" s="142"/>
      <c r="F1195" s="38">
        <f>SUM(F1193:F1194)</f>
        <v>67463</v>
      </c>
    </row>
    <row r="1196" spans="1:6" ht="71.25">
      <c r="A1196" s="138">
        <v>1</v>
      </c>
      <c r="B1196" s="108" t="s">
        <v>661</v>
      </c>
      <c r="C1196" s="143" t="s">
        <v>448</v>
      </c>
      <c r="D1196" s="5" t="s">
        <v>15</v>
      </c>
      <c r="E1196" s="139" t="s">
        <v>820</v>
      </c>
      <c r="F1196" s="45">
        <v>7000</v>
      </c>
    </row>
    <row r="1197" spans="1:6" ht="28.5">
      <c r="A1197" s="3">
        <v>2</v>
      </c>
      <c r="B1197" s="108" t="s">
        <v>661</v>
      </c>
      <c r="C1197" s="115" t="s">
        <v>180</v>
      </c>
      <c r="D1197" s="5" t="s">
        <v>15</v>
      </c>
      <c r="E1197" s="136" t="s">
        <v>821</v>
      </c>
      <c r="F1197" s="56">
        <v>7000</v>
      </c>
    </row>
    <row r="1198" spans="1:6" ht="71.25">
      <c r="A1198" s="3">
        <v>3</v>
      </c>
      <c r="B1198" s="108" t="s">
        <v>661</v>
      </c>
      <c r="C1198" s="115" t="s">
        <v>457</v>
      </c>
      <c r="D1198" s="5" t="s">
        <v>15</v>
      </c>
      <c r="E1198" s="136" t="s">
        <v>822</v>
      </c>
      <c r="F1198" s="56">
        <v>10000</v>
      </c>
    </row>
    <row r="1199" spans="1:6" ht="15">
      <c r="A1199" s="34"/>
      <c r="B1199" s="109"/>
      <c r="C1199" s="37"/>
      <c r="D1199" s="110"/>
      <c r="E1199" s="142"/>
      <c r="F1199" s="38"/>
    </row>
    <row r="1200" spans="1:6" ht="15">
      <c r="A1200" s="34"/>
      <c r="B1200" s="109"/>
      <c r="C1200" s="18"/>
      <c r="D1200" s="110"/>
      <c r="E1200" s="142"/>
      <c r="F1200" s="38">
        <f>SUM(F1196:F1199)</f>
        <v>24000</v>
      </c>
    </row>
    <row r="1201" spans="1:6" ht="57">
      <c r="A1201" s="138">
        <v>1</v>
      </c>
      <c r="B1201" s="108" t="s">
        <v>661</v>
      </c>
      <c r="C1201" s="115" t="s">
        <v>315</v>
      </c>
      <c r="D1201" s="5" t="s">
        <v>15</v>
      </c>
      <c r="E1201" s="142" t="s">
        <v>823</v>
      </c>
      <c r="F1201" s="36">
        <v>17204</v>
      </c>
    </row>
    <row r="1202" spans="1:6" ht="57">
      <c r="A1202" s="3">
        <v>2</v>
      </c>
      <c r="B1202" s="108" t="s">
        <v>661</v>
      </c>
      <c r="C1202" s="115" t="s">
        <v>417</v>
      </c>
      <c r="D1202" s="5" t="s">
        <v>15</v>
      </c>
      <c r="E1202" s="142" t="s">
        <v>823</v>
      </c>
      <c r="F1202" s="36">
        <v>3823</v>
      </c>
    </row>
    <row r="1203" spans="1:6" ht="57">
      <c r="A1203" s="3">
        <v>3</v>
      </c>
      <c r="B1203" s="108" t="s">
        <v>661</v>
      </c>
      <c r="C1203" s="115" t="s">
        <v>475</v>
      </c>
      <c r="D1203" s="5" t="s">
        <v>15</v>
      </c>
      <c r="E1203" s="142" t="s">
        <v>823</v>
      </c>
      <c r="F1203" s="36">
        <v>3823</v>
      </c>
    </row>
    <row r="1204" spans="1:6" ht="15">
      <c r="A1204" s="34"/>
      <c r="B1204" s="109"/>
      <c r="C1204" s="77"/>
      <c r="D1204" s="110"/>
      <c r="E1204" s="142"/>
      <c r="F1204" s="38"/>
    </row>
    <row r="1205" spans="1:6" ht="15">
      <c r="A1205" s="34"/>
      <c r="B1205" s="109"/>
      <c r="C1205" s="55"/>
      <c r="D1205" s="110"/>
      <c r="E1205" s="142"/>
      <c r="F1205" s="38">
        <f>SUM(F1201:F1204)</f>
        <v>24850</v>
      </c>
    </row>
    <row r="1206" spans="1:6" ht="60">
      <c r="A1206" s="39"/>
      <c r="B1206" s="109"/>
      <c r="C1206" s="37" t="s">
        <v>471</v>
      </c>
      <c r="D1206" s="34"/>
      <c r="E1206" s="142"/>
      <c r="F1206" s="38">
        <f>F1077+F1080+F1093+F1096+F1100+F1104+F1183+F1186+F1189+F1192+F1195+F1200+F1205</f>
        <v>1551344.6599999997</v>
      </c>
    </row>
    <row r="1207" spans="1:6" ht="15">
      <c r="A1207" s="40"/>
      <c r="B1207" s="158"/>
      <c r="C1207" s="141"/>
      <c r="D1207" s="40"/>
      <c r="E1207" s="41"/>
      <c r="F1207" s="42"/>
    </row>
    <row r="1208" spans="1:6" ht="15">
      <c r="A1208" s="104"/>
      <c r="B1208" s="104"/>
      <c r="C1208" s="104"/>
      <c r="D1208" s="105"/>
      <c r="E1208" s="105" t="s">
        <v>418</v>
      </c>
      <c r="F1208" s="104"/>
    </row>
    <row r="1209" spans="1:6" ht="15">
      <c r="A1209" s="186" t="s">
        <v>824</v>
      </c>
      <c r="B1209" s="186"/>
      <c r="C1209" s="186"/>
      <c r="D1209" s="186"/>
      <c r="E1209" s="186"/>
      <c r="F1209" s="186"/>
    </row>
    <row r="1210" spans="1:6" ht="15">
      <c r="A1210" s="159"/>
      <c r="B1210" s="159"/>
      <c r="C1210" s="159"/>
      <c r="D1210" s="159"/>
      <c r="E1210" s="159"/>
      <c r="F1210" s="159"/>
    </row>
    <row r="1211" spans="1:6" ht="15">
      <c r="A1211" s="57" t="s">
        <v>3</v>
      </c>
      <c r="B1211" s="106" t="s">
        <v>262</v>
      </c>
      <c r="C1211" s="106"/>
      <c r="D1211" s="57" t="s">
        <v>4</v>
      </c>
      <c r="E1211" s="183" t="s">
        <v>5</v>
      </c>
      <c r="F1211" s="106" t="s">
        <v>6</v>
      </c>
    </row>
    <row r="1212" spans="1:6" ht="15">
      <c r="A1212" s="107" t="s">
        <v>8</v>
      </c>
      <c r="B1212" s="28" t="s">
        <v>263</v>
      </c>
      <c r="C1212" s="28" t="s">
        <v>9</v>
      </c>
      <c r="D1212" s="28" t="s">
        <v>10</v>
      </c>
      <c r="E1212" s="184"/>
      <c r="F1212" s="30" t="s">
        <v>11</v>
      </c>
    </row>
    <row r="1213" spans="1:6" ht="15">
      <c r="A1213" s="32"/>
      <c r="B1213" s="30" t="s">
        <v>264</v>
      </c>
      <c r="C1213" s="32"/>
      <c r="D1213" s="32"/>
      <c r="E1213" s="185"/>
      <c r="F1213" s="58" t="s">
        <v>13</v>
      </c>
    </row>
    <row r="1214" spans="1:6" ht="28.5">
      <c r="A1214" s="34">
        <v>1</v>
      </c>
      <c r="B1214" s="102" t="s">
        <v>718</v>
      </c>
      <c r="C1214" s="142" t="s">
        <v>111</v>
      </c>
      <c r="D1214" s="34" t="s">
        <v>15</v>
      </c>
      <c r="E1214" s="79" t="s">
        <v>825</v>
      </c>
      <c r="F1214" s="36">
        <v>10788</v>
      </c>
    </row>
    <row r="1215" spans="1:6" ht="42.75">
      <c r="A1215" s="34">
        <v>2</v>
      </c>
      <c r="B1215" s="102" t="s">
        <v>718</v>
      </c>
      <c r="C1215" s="142" t="s">
        <v>88</v>
      </c>
      <c r="D1215" s="34" t="s">
        <v>15</v>
      </c>
      <c r="E1215" s="79" t="s">
        <v>825</v>
      </c>
      <c r="F1215" s="36">
        <v>16182</v>
      </c>
    </row>
    <row r="1216" spans="1:6" ht="42.75">
      <c r="A1216" s="34">
        <v>3</v>
      </c>
      <c r="B1216" s="102" t="s">
        <v>718</v>
      </c>
      <c r="C1216" s="142" t="s">
        <v>629</v>
      </c>
      <c r="D1216" s="34" t="s">
        <v>15</v>
      </c>
      <c r="E1216" s="79" t="s">
        <v>826</v>
      </c>
      <c r="F1216" s="36">
        <v>400</v>
      </c>
    </row>
    <row r="1217" spans="1:6" ht="42.75">
      <c r="A1217" s="34">
        <v>4</v>
      </c>
      <c r="B1217" s="102" t="s">
        <v>718</v>
      </c>
      <c r="C1217" s="142" t="s">
        <v>452</v>
      </c>
      <c r="D1217" s="34" t="s">
        <v>15</v>
      </c>
      <c r="E1217" s="79" t="s">
        <v>825</v>
      </c>
      <c r="F1217" s="36">
        <v>2962</v>
      </c>
    </row>
    <row r="1218" spans="1:6" ht="15">
      <c r="A1218" s="34"/>
      <c r="B1218" s="102"/>
      <c r="C1218" s="142"/>
      <c r="D1218" s="34"/>
      <c r="E1218" s="79"/>
      <c r="F1218" s="160"/>
    </row>
    <row r="1219" spans="1:6" ht="15">
      <c r="A1219" s="34"/>
      <c r="B1219" s="109"/>
      <c r="C1219" s="37"/>
      <c r="D1219" s="110"/>
      <c r="E1219" s="142"/>
      <c r="F1219" s="38">
        <f>SUM(F1214:F1218)</f>
        <v>30332</v>
      </c>
    </row>
    <row r="1220" spans="1:6" ht="42.75">
      <c r="A1220" s="34">
        <v>1</v>
      </c>
      <c r="B1220" s="102" t="s">
        <v>718</v>
      </c>
      <c r="C1220" s="142" t="s">
        <v>64</v>
      </c>
      <c r="D1220" s="5" t="s">
        <v>15</v>
      </c>
      <c r="E1220" s="142" t="s">
        <v>720</v>
      </c>
      <c r="F1220" s="36">
        <v>13746.3</v>
      </c>
    </row>
    <row r="1221" spans="1:6" ht="42.75">
      <c r="A1221" s="34">
        <v>2</v>
      </c>
      <c r="B1221" s="102" t="s">
        <v>718</v>
      </c>
      <c r="C1221" s="142" t="s">
        <v>272</v>
      </c>
      <c r="D1221" s="5" t="s">
        <v>15</v>
      </c>
      <c r="E1221" s="142" t="s">
        <v>720</v>
      </c>
      <c r="F1221" s="36">
        <v>6596.75</v>
      </c>
    </row>
    <row r="1222" spans="1:6" ht="15">
      <c r="A1222" s="34"/>
      <c r="B1222" s="102"/>
      <c r="C1222" s="142"/>
      <c r="D1222" s="5"/>
      <c r="E1222" s="142"/>
      <c r="F1222" s="36"/>
    </row>
    <row r="1223" spans="1:6" ht="15">
      <c r="A1223" s="34"/>
      <c r="B1223" s="109"/>
      <c r="C1223" s="55"/>
      <c r="D1223" s="110"/>
      <c r="E1223" s="142"/>
      <c r="F1223" s="38">
        <f>SUM(F1220:F1222)</f>
        <v>20343.05</v>
      </c>
    </row>
    <row r="1224" spans="1:6" ht="42.75">
      <c r="A1224" s="34">
        <v>1</v>
      </c>
      <c r="B1224" s="102" t="s">
        <v>718</v>
      </c>
      <c r="C1224" s="142" t="s">
        <v>271</v>
      </c>
      <c r="D1224" s="5" t="s">
        <v>15</v>
      </c>
      <c r="E1224" s="142" t="s">
        <v>730</v>
      </c>
      <c r="F1224" s="36">
        <v>12298.14</v>
      </c>
    </row>
    <row r="1225" spans="1:6" ht="15">
      <c r="A1225" s="34"/>
      <c r="B1225" s="109"/>
      <c r="C1225" s="37"/>
      <c r="D1225" s="110"/>
      <c r="E1225" s="142"/>
      <c r="F1225" s="38"/>
    </row>
    <row r="1226" spans="1:6" ht="15">
      <c r="A1226" s="34"/>
      <c r="B1226" s="109"/>
      <c r="C1226" s="55"/>
      <c r="D1226" s="110"/>
      <c r="E1226" s="142"/>
      <c r="F1226" s="38">
        <f>SUM(F1224:F1225)</f>
        <v>12298.14</v>
      </c>
    </row>
    <row r="1227" spans="1:6" ht="42.75">
      <c r="A1227" s="34">
        <v>1</v>
      </c>
      <c r="B1227" s="102" t="s">
        <v>718</v>
      </c>
      <c r="C1227" s="142" t="s">
        <v>34</v>
      </c>
      <c r="D1227" s="5" t="s">
        <v>15</v>
      </c>
      <c r="E1227" s="142" t="s">
        <v>827</v>
      </c>
      <c r="F1227" s="36">
        <v>8440</v>
      </c>
    </row>
    <row r="1228" spans="1:6" ht="15">
      <c r="A1228" s="34"/>
      <c r="B1228" s="109"/>
      <c r="C1228" s="37"/>
      <c r="D1228" s="110"/>
      <c r="E1228" s="142"/>
      <c r="F1228" s="38"/>
    </row>
    <row r="1229" spans="1:6" ht="15">
      <c r="A1229" s="34"/>
      <c r="B1229" s="109"/>
      <c r="C1229" s="55"/>
      <c r="D1229" s="110"/>
      <c r="E1229" s="142"/>
      <c r="F1229" s="38">
        <f>SUM(F1227:F1228)</f>
        <v>8440</v>
      </c>
    </row>
    <row r="1230" spans="1:6" ht="42.75">
      <c r="A1230" s="34">
        <v>1</v>
      </c>
      <c r="B1230" s="102" t="s">
        <v>718</v>
      </c>
      <c r="C1230" s="142" t="s">
        <v>34</v>
      </c>
      <c r="D1230" s="5" t="s">
        <v>15</v>
      </c>
      <c r="E1230" s="142" t="s">
        <v>828</v>
      </c>
      <c r="F1230" s="36">
        <v>1364</v>
      </c>
    </row>
    <row r="1231" spans="1:6" ht="15">
      <c r="A1231" s="34"/>
      <c r="B1231" s="102"/>
      <c r="C1231" s="142"/>
      <c r="D1231" s="110"/>
      <c r="E1231" s="142"/>
      <c r="F1231" s="38"/>
    </row>
    <row r="1232" spans="1:6" ht="15">
      <c r="A1232" s="34"/>
      <c r="B1232" s="102"/>
      <c r="C1232" s="55"/>
      <c r="D1232" s="110"/>
      <c r="E1232" s="142"/>
      <c r="F1232" s="38">
        <f>SUM(F1230:F1231)</f>
        <v>1364</v>
      </c>
    </row>
    <row r="1233" spans="1:6" ht="57">
      <c r="A1233" s="34">
        <v>1</v>
      </c>
      <c r="B1233" s="102" t="s">
        <v>718</v>
      </c>
      <c r="C1233" s="142" t="s">
        <v>260</v>
      </c>
      <c r="D1233" s="5" t="s">
        <v>15</v>
      </c>
      <c r="E1233" s="142" t="s">
        <v>354</v>
      </c>
      <c r="F1233" s="36">
        <v>16361.75</v>
      </c>
    </row>
    <row r="1234" spans="1:6" ht="15">
      <c r="A1234" s="34"/>
      <c r="B1234" s="102"/>
      <c r="C1234" s="37"/>
      <c r="D1234" s="110"/>
      <c r="E1234" s="142"/>
      <c r="F1234" s="38"/>
    </row>
    <row r="1235" spans="1:6" ht="15">
      <c r="A1235" s="34"/>
      <c r="B1235" s="102"/>
      <c r="C1235" s="55"/>
      <c r="D1235" s="110"/>
      <c r="E1235" s="142"/>
      <c r="F1235" s="38">
        <f>SUM(F1233:F1234)</f>
        <v>16361.75</v>
      </c>
    </row>
    <row r="1236" spans="1:6" ht="57">
      <c r="A1236" s="34">
        <v>1</v>
      </c>
      <c r="B1236" s="102" t="s">
        <v>718</v>
      </c>
      <c r="C1236" s="142" t="s">
        <v>459</v>
      </c>
      <c r="D1236" s="5" t="s">
        <v>15</v>
      </c>
      <c r="E1236" s="142" t="s">
        <v>441</v>
      </c>
      <c r="F1236" s="36">
        <v>7388.16</v>
      </c>
    </row>
    <row r="1237" spans="1:6" ht="57">
      <c r="A1237" s="34">
        <v>2</v>
      </c>
      <c r="B1237" s="102" t="s">
        <v>718</v>
      </c>
      <c r="C1237" s="142" t="s">
        <v>829</v>
      </c>
      <c r="D1237" s="5" t="s">
        <v>15</v>
      </c>
      <c r="E1237" s="142" t="s">
        <v>441</v>
      </c>
      <c r="F1237" s="36">
        <v>1996.8</v>
      </c>
    </row>
    <row r="1238" spans="1:6" ht="57">
      <c r="A1238" s="34">
        <v>3</v>
      </c>
      <c r="B1238" s="102" t="s">
        <v>718</v>
      </c>
      <c r="C1238" s="142" t="s">
        <v>442</v>
      </c>
      <c r="D1238" s="5" t="s">
        <v>15</v>
      </c>
      <c r="E1238" s="142" t="s">
        <v>441</v>
      </c>
      <c r="F1238" s="36">
        <v>4392.96</v>
      </c>
    </row>
    <row r="1239" spans="1:6" ht="57">
      <c r="A1239" s="34">
        <v>4</v>
      </c>
      <c r="B1239" s="102" t="s">
        <v>718</v>
      </c>
      <c r="C1239" s="142" t="s">
        <v>254</v>
      </c>
      <c r="D1239" s="5" t="s">
        <v>15</v>
      </c>
      <c r="E1239" s="142" t="s">
        <v>441</v>
      </c>
      <c r="F1239" s="36">
        <v>1996.8</v>
      </c>
    </row>
    <row r="1240" spans="1:6" ht="57">
      <c r="A1240" s="34">
        <v>5</v>
      </c>
      <c r="B1240" s="102" t="s">
        <v>718</v>
      </c>
      <c r="C1240" s="142" t="s">
        <v>830</v>
      </c>
      <c r="D1240" s="5" t="s">
        <v>15</v>
      </c>
      <c r="E1240" s="142" t="s">
        <v>441</v>
      </c>
      <c r="F1240" s="36">
        <v>1996.8</v>
      </c>
    </row>
    <row r="1241" spans="1:6" ht="57">
      <c r="A1241" s="34">
        <v>6</v>
      </c>
      <c r="B1241" s="102" t="s">
        <v>718</v>
      </c>
      <c r="C1241" s="142" t="s">
        <v>85</v>
      </c>
      <c r="D1241" s="5" t="s">
        <v>15</v>
      </c>
      <c r="E1241" s="142" t="s">
        <v>441</v>
      </c>
      <c r="F1241" s="36">
        <v>8785.92</v>
      </c>
    </row>
    <row r="1242" spans="1:6" ht="57">
      <c r="A1242" s="34">
        <v>7</v>
      </c>
      <c r="B1242" s="102" t="s">
        <v>718</v>
      </c>
      <c r="C1242" s="142" t="s">
        <v>272</v>
      </c>
      <c r="D1242" s="5" t="s">
        <v>15</v>
      </c>
      <c r="E1242" s="142" t="s">
        <v>441</v>
      </c>
      <c r="F1242" s="36">
        <v>7188.48</v>
      </c>
    </row>
    <row r="1243" spans="1:6" ht="57">
      <c r="A1243" s="34">
        <v>8</v>
      </c>
      <c r="B1243" s="102" t="s">
        <v>718</v>
      </c>
      <c r="C1243" s="142" t="s">
        <v>89</v>
      </c>
      <c r="D1243" s="5" t="s">
        <v>15</v>
      </c>
      <c r="E1243" s="142" t="s">
        <v>441</v>
      </c>
      <c r="F1243" s="36">
        <v>4392.96</v>
      </c>
    </row>
    <row r="1244" spans="1:6" ht="57">
      <c r="A1244" s="34">
        <v>9</v>
      </c>
      <c r="B1244" s="102" t="s">
        <v>718</v>
      </c>
      <c r="C1244" s="142" t="s">
        <v>144</v>
      </c>
      <c r="D1244" s="5" t="s">
        <v>15</v>
      </c>
      <c r="E1244" s="142" t="s">
        <v>441</v>
      </c>
      <c r="F1244" s="36">
        <v>1996.8</v>
      </c>
    </row>
    <row r="1245" spans="1:6" ht="57">
      <c r="A1245" s="34">
        <v>10</v>
      </c>
      <c r="B1245" s="102" t="s">
        <v>718</v>
      </c>
      <c r="C1245" s="142" t="s">
        <v>256</v>
      </c>
      <c r="D1245" s="5" t="s">
        <v>15</v>
      </c>
      <c r="E1245" s="142" t="s">
        <v>441</v>
      </c>
      <c r="F1245" s="36">
        <v>4392.96</v>
      </c>
    </row>
    <row r="1246" spans="1:6" ht="57">
      <c r="A1246" s="34">
        <v>11</v>
      </c>
      <c r="B1246" s="102" t="s">
        <v>718</v>
      </c>
      <c r="C1246" s="142" t="s">
        <v>32</v>
      </c>
      <c r="D1246" s="5" t="s">
        <v>15</v>
      </c>
      <c r="E1246" s="142" t="s">
        <v>441</v>
      </c>
      <c r="F1246" s="36">
        <v>8985.6</v>
      </c>
    </row>
    <row r="1247" spans="1:6" ht="57">
      <c r="A1247" s="34">
        <v>12</v>
      </c>
      <c r="B1247" s="102" t="s">
        <v>718</v>
      </c>
      <c r="C1247" s="142" t="s">
        <v>111</v>
      </c>
      <c r="D1247" s="5" t="s">
        <v>15</v>
      </c>
      <c r="E1247" s="142" t="s">
        <v>441</v>
      </c>
      <c r="F1247" s="36">
        <v>1996.8</v>
      </c>
    </row>
    <row r="1248" spans="1:6" ht="57">
      <c r="A1248" s="34">
        <v>13</v>
      </c>
      <c r="B1248" s="102" t="s">
        <v>718</v>
      </c>
      <c r="C1248" s="142" t="s">
        <v>77</v>
      </c>
      <c r="D1248" s="5" t="s">
        <v>15</v>
      </c>
      <c r="E1248" s="142" t="s">
        <v>441</v>
      </c>
      <c r="F1248" s="36">
        <v>1996.8</v>
      </c>
    </row>
    <row r="1249" spans="1:6" ht="57">
      <c r="A1249" s="34">
        <v>14</v>
      </c>
      <c r="B1249" s="102" t="s">
        <v>718</v>
      </c>
      <c r="C1249" s="142" t="s">
        <v>81</v>
      </c>
      <c r="D1249" s="5" t="s">
        <v>15</v>
      </c>
      <c r="E1249" s="142" t="s">
        <v>441</v>
      </c>
      <c r="F1249" s="36">
        <v>1996.8</v>
      </c>
    </row>
    <row r="1250" spans="1:6" ht="57">
      <c r="A1250" s="34">
        <v>15</v>
      </c>
      <c r="B1250" s="102" t="s">
        <v>718</v>
      </c>
      <c r="C1250" s="142" t="s">
        <v>35</v>
      </c>
      <c r="D1250" s="5" t="s">
        <v>15</v>
      </c>
      <c r="E1250" s="142" t="s">
        <v>441</v>
      </c>
      <c r="F1250" s="36">
        <v>8905.73</v>
      </c>
    </row>
    <row r="1251" spans="1:6" ht="57">
      <c r="A1251" s="34">
        <v>16</v>
      </c>
      <c r="B1251" s="102" t="s">
        <v>718</v>
      </c>
      <c r="C1251" s="142" t="s">
        <v>275</v>
      </c>
      <c r="D1251" s="5" t="s">
        <v>15</v>
      </c>
      <c r="E1251" s="142" t="s">
        <v>441</v>
      </c>
      <c r="F1251" s="36">
        <v>4492.8</v>
      </c>
    </row>
    <row r="1252" spans="1:6" ht="57">
      <c r="A1252" s="34">
        <v>17</v>
      </c>
      <c r="B1252" s="102" t="s">
        <v>718</v>
      </c>
      <c r="C1252" s="142" t="s">
        <v>118</v>
      </c>
      <c r="D1252" s="5" t="s">
        <v>15</v>
      </c>
      <c r="E1252" s="142" t="s">
        <v>441</v>
      </c>
      <c r="F1252" s="36">
        <v>17571.84</v>
      </c>
    </row>
    <row r="1253" spans="1:6" ht="57">
      <c r="A1253" s="34">
        <v>18</v>
      </c>
      <c r="B1253" s="102" t="s">
        <v>718</v>
      </c>
      <c r="C1253" s="142" t="s">
        <v>162</v>
      </c>
      <c r="D1253" s="5" t="s">
        <v>15</v>
      </c>
      <c r="E1253" s="142" t="s">
        <v>441</v>
      </c>
      <c r="F1253" s="36">
        <v>1996.8</v>
      </c>
    </row>
    <row r="1254" spans="1:6" ht="57">
      <c r="A1254" s="34">
        <v>19</v>
      </c>
      <c r="B1254" s="102" t="s">
        <v>718</v>
      </c>
      <c r="C1254" s="142" t="s">
        <v>452</v>
      </c>
      <c r="D1254" s="5" t="s">
        <v>15</v>
      </c>
      <c r="E1254" s="142" t="s">
        <v>441</v>
      </c>
      <c r="F1254" s="36">
        <v>17571.84</v>
      </c>
    </row>
    <row r="1255" spans="1:6" ht="57">
      <c r="A1255" s="34">
        <v>20</v>
      </c>
      <c r="B1255" s="102" t="s">
        <v>718</v>
      </c>
      <c r="C1255" s="142" t="s">
        <v>439</v>
      </c>
      <c r="D1255" s="5" t="s">
        <v>15</v>
      </c>
      <c r="E1255" s="142" t="s">
        <v>441</v>
      </c>
      <c r="F1255" s="36">
        <v>1996.8</v>
      </c>
    </row>
    <row r="1256" spans="1:6" ht="57">
      <c r="A1256" s="34">
        <v>21</v>
      </c>
      <c r="B1256" s="102" t="s">
        <v>718</v>
      </c>
      <c r="C1256" s="142" t="s">
        <v>107</v>
      </c>
      <c r="D1256" s="5" t="s">
        <v>15</v>
      </c>
      <c r="E1256" s="142" t="s">
        <v>441</v>
      </c>
      <c r="F1256" s="36">
        <v>4392.96</v>
      </c>
    </row>
    <row r="1257" spans="1:6" ht="57">
      <c r="A1257" s="34">
        <v>22</v>
      </c>
      <c r="B1257" s="102" t="s">
        <v>718</v>
      </c>
      <c r="C1257" s="142" t="s">
        <v>122</v>
      </c>
      <c r="D1257" s="5" t="s">
        <v>15</v>
      </c>
      <c r="E1257" s="142" t="s">
        <v>441</v>
      </c>
      <c r="F1257" s="36">
        <v>4432.9</v>
      </c>
    </row>
    <row r="1258" spans="1:6" ht="57">
      <c r="A1258" s="34">
        <v>23</v>
      </c>
      <c r="B1258" s="102" t="s">
        <v>718</v>
      </c>
      <c r="C1258" s="142" t="s">
        <v>89</v>
      </c>
      <c r="D1258" s="5" t="s">
        <v>15</v>
      </c>
      <c r="E1258" s="142" t="s">
        <v>441</v>
      </c>
      <c r="F1258" s="36">
        <v>3993.6</v>
      </c>
    </row>
    <row r="1259" spans="1:6" ht="57">
      <c r="A1259" s="34">
        <v>24</v>
      </c>
      <c r="B1259" s="102" t="s">
        <v>718</v>
      </c>
      <c r="C1259" s="142" t="s">
        <v>458</v>
      </c>
      <c r="D1259" s="5" t="s">
        <v>15</v>
      </c>
      <c r="E1259" s="142" t="s">
        <v>441</v>
      </c>
      <c r="F1259" s="36">
        <v>1996.8</v>
      </c>
    </row>
    <row r="1260" spans="1:6" ht="57">
      <c r="A1260" s="34">
        <v>25</v>
      </c>
      <c r="B1260" s="102" t="s">
        <v>718</v>
      </c>
      <c r="C1260" s="142" t="s">
        <v>279</v>
      </c>
      <c r="D1260" s="5" t="s">
        <v>15</v>
      </c>
      <c r="E1260" s="142" t="s">
        <v>441</v>
      </c>
      <c r="F1260" s="36">
        <v>13478.4</v>
      </c>
    </row>
    <row r="1261" spans="1:6" ht="57">
      <c r="A1261" s="34">
        <v>26</v>
      </c>
      <c r="B1261" s="102" t="s">
        <v>718</v>
      </c>
      <c r="C1261" s="142" t="s">
        <v>58</v>
      </c>
      <c r="D1261" s="5" t="s">
        <v>15</v>
      </c>
      <c r="E1261" s="142" t="s">
        <v>441</v>
      </c>
      <c r="F1261" s="36">
        <v>1996.8</v>
      </c>
    </row>
    <row r="1262" spans="1:6" ht="57">
      <c r="A1262" s="34">
        <v>27</v>
      </c>
      <c r="B1262" s="102" t="s">
        <v>718</v>
      </c>
      <c r="C1262" s="142" t="s">
        <v>88</v>
      </c>
      <c r="D1262" s="5" t="s">
        <v>15</v>
      </c>
      <c r="E1262" s="142" t="s">
        <v>441</v>
      </c>
      <c r="F1262" s="36">
        <v>1996.8</v>
      </c>
    </row>
    <row r="1263" spans="1:6" ht="57">
      <c r="A1263" s="34">
        <v>28</v>
      </c>
      <c r="B1263" s="102" t="s">
        <v>718</v>
      </c>
      <c r="C1263" s="142" t="s">
        <v>129</v>
      </c>
      <c r="D1263" s="5" t="s">
        <v>15</v>
      </c>
      <c r="E1263" s="142" t="s">
        <v>441</v>
      </c>
      <c r="F1263" s="36">
        <v>1996.8</v>
      </c>
    </row>
    <row r="1264" spans="1:6" ht="57">
      <c r="A1264" s="34">
        <v>29</v>
      </c>
      <c r="B1264" s="102" t="s">
        <v>718</v>
      </c>
      <c r="C1264" s="142" t="s">
        <v>831</v>
      </c>
      <c r="D1264" s="5" t="s">
        <v>15</v>
      </c>
      <c r="E1264" s="142" t="s">
        <v>441</v>
      </c>
      <c r="F1264" s="36">
        <v>1996.8</v>
      </c>
    </row>
    <row r="1265" spans="1:6" ht="57">
      <c r="A1265" s="34">
        <v>30</v>
      </c>
      <c r="B1265" s="102" t="s">
        <v>718</v>
      </c>
      <c r="C1265" s="142" t="s">
        <v>256</v>
      </c>
      <c r="D1265" s="5" t="s">
        <v>15</v>
      </c>
      <c r="E1265" s="142" t="s">
        <v>441</v>
      </c>
      <c r="F1265" s="36">
        <v>8785.92</v>
      </c>
    </row>
    <row r="1266" spans="1:6" ht="57">
      <c r="A1266" s="34">
        <v>31</v>
      </c>
      <c r="B1266" s="102" t="s">
        <v>718</v>
      </c>
      <c r="C1266" s="142" t="s">
        <v>22</v>
      </c>
      <c r="D1266" s="5" t="s">
        <v>15</v>
      </c>
      <c r="E1266" s="142" t="s">
        <v>441</v>
      </c>
      <c r="F1266" s="36">
        <v>1996.8</v>
      </c>
    </row>
    <row r="1267" spans="1:6" ht="57">
      <c r="A1267" s="34">
        <v>32</v>
      </c>
      <c r="B1267" s="102" t="s">
        <v>718</v>
      </c>
      <c r="C1267" s="142" t="s">
        <v>119</v>
      </c>
      <c r="D1267" s="5" t="s">
        <v>15</v>
      </c>
      <c r="E1267" s="142" t="s">
        <v>441</v>
      </c>
      <c r="F1267" s="36">
        <v>1996.8</v>
      </c>
    </row>
    <row r="1268" spans="1:6" ht="57">
      <c r="A1268" s="34">
        <v>33</v>
      </c>
      <c r="B1268" s="102" t="s">
        <v>718</v>
      </c>
      <c r="C1268" s="142" t="s">
        <v>153</v>
      </c>
      <c r="D1268" s="5" t="s">
        <v>15</v>
      </c>
      <c r="E1268" s="142" t="s">
        <v>441</v>
      </c>
      <c r="F1268" s="36">
        <v>4353.02</v>
      </c>
    </row>
    <row r="1269" spans="1:6" ht="57">
      <c r="A1269" s="34">
        <v>34</v>
      </c>
      <c r="B1269" s="102" t="s">
        <v>718</v>
      </c>
      <c r="C1269" s="142" t="s">
        <v>32</v>
      </c>
      <c r="D1269" s="5" t="s">
        <v>15</v>
      </c>
      <c r="E1269" s="142" t="s">
        <v>441</v>
      </c>
      <c r="F1269" s="36">
        <v>4492.8</v>
      </c>
    </row>
    <row r="1270" spans="1:6" ht="57">
      <c r="A1270" s="34">
        <v>35</v>
      </c>
      <c r="B1270" s="102" t="s">
        <v>718</v>
      </c>
      <c r="C1270" s="142" t="s">
        <v>452</v>
      </c>
      <c r="D1270" s="5" t="s">
        <v>15</v>
      </c>
      <c r="E1270" s="142" t="s">
        <v>441</v>
      </c>
      <c r="F1270" s="36">
        <v>12380.16</v>
      </c>
    </row>
    <row r="1271" spans="1:6" ht="57">
      <c r="A1271" s="34">
        <v>36</v>
      </c>
      <c r="B1271" s="102" t="s">
        <v>718</v>
      </c>
      <c r="C1271" s="142" t="s">
        <v>37</v>
      </c>
      <c r="D1271" s="5" t="s">
        <v>15</v>
      </c>
      <c r="E1271" s="142" t="s">
        <v>441</v>
      </c>
      <c r="F1271" s="36">
        <v>4392.96</v>
      </c>
    </row>
    <row r="1272" spans="1:6" ht="57">
      <c r="A1272" s="34">
        <v>37</v>
      </c>
      <c r="B1272" s="102" t="s">
        <v>718</v>
      </c>
      <c r="C1272" s="142" t="s">
        <v>254</v>
      </c>
      <c r="D1272" s="5" t="s">
        <v>15</v>
      </c>
      <c r="E1272" s="142" t="s">
        <v>441</v>
      </c>
      <c r="F1272" s="36">
        <v>1996.8</v>
      </c>
    </row>
    <row r="1273" spans="1:6" ht="57">
      <c r="A1273" s="34">
        <v>38</v>
      </c>
      <c r="B1273" s="102" t="s">
        <v>718</v>
      </c>
      <c r="C1273" s="142" t="s">
        <v>242</v>
      </c>
      <c r="D1273" s="5" t="s">
        <v>15</v>
      </c>
      <c r="E1273" s="142" t="s">
        <v>441</v>
      </c>
      <c r="F1273" s="36">
        <v>1996.8</v>
      </c>
    </row>
    <row r="1274" spans="1:6" ht="57">
      <c r="A1274" s="34">
        <v>39</v>
      </c>
      <c r="B1274" s="102" t="s">
        <v>718</v>
      </c>
      <c r="C1274" s="142" t="s">
        <v>442</v>
      </c>
      <c r="D1274" s="5" t="s">
        <v>15</v>
      </c>
      <c r="E1274" s="142" t="s">
        <v>441</v>
      </c>
      <c r="F1274" s="36">
        <v>4392.96</v>
      </c>
    </row>
    <row r="1275" spans="1:6" ht="57">
      <c r="A1275" s="34">
        <v>40</v>
      </c>
      <c r="B1275" s="102" t="s">
        <v>718</v>
      </c>
      <c r="C1275" s="142" t="s">
        <v>107</v>
      </c>
      <c r="D1275" s="5" t="s">
        <v>15</v>
      </c>
      <c r="E1275" s="142" t="s">
        <v>441</v>
      </c>
      <c r="F1275" s="36">
        <v>4392.96</v>
      </c>
    </row>
    <row r="1276" spans="1:6" ht="57">
      <c r="A1276" s="34">
        <v>41</v>
      </c>
      <c r="B1276" s="102" t="s">
        <v>718</v>
      </c>
      <c r="C1276" s="142" t="s">
        <v>621</v>
      </c>
      <c r="D1276" s="5" t="s">
        <v>15</v>
      </c>
      <c r="E1276" s="142" t="s">
        <v>441</v>
      </c>
      <c r="F1276" s="36">
        <v>1996.8</v>
      </c>
    </row>
    <row r="1277" spans="1:6" ht="57">
      <c r="A1277" s="34">
        <v>42</v>
      </c>
      <c r="B1277" s="102" t="s">
        <v>718</v>
      </c>
      <c r="C1277" s="142" t="s">
        <v>461</v>
      </c>
      <c r="D1277" s="5" t="s">
        <v>15</v>
      </c>
      <c r="E1277" s="142" t="s">
        <v>441</v>
      </c>
      <c r="F1277" s="36">
        <v>10383.36</v>
      </c>
    </row>
    <row r="1278" spans="1:6" ht="57">
      <c r="A1278" s="34">
        <v>43</v>
      </c>
      <c r="B1278" s="102" t="s">
        <v>718</v>
      </c>
      <c r="C1278" s="142" t="s">
        <v>85</v>
      </c>
      <c r="D1278" s="5" t="s">
        <v>15</v>
      </c>
      <c r="E1278" s="142" t="s">
        <v>441</v>
      </c>
      <c r="F1278" s="36">
        <v>4392.96</v>
      </c>
    </row>
    <row r="1279" spans="1:6" ht="57">
      <c r="A1279" s="34">
        <v>44</v>
      </c>
      <c r="B1279" s="102" t="s">
        <v>718</v>
      </c>
      <c r="C1279" s="142" t="s">
        <v>34</v>
      </c>
      <c r="D1279" s="5" t="s">
        <v>15</v>
      </c>
      <c r="E1279" s="142" t="s">
        <v>441</v>
      </c>
      <c r="F1279" s="36">
        <v>4392.96</v>
      </c>
    </row>
    <row r="1280" spans="1:6" ht="57">
      <c r="A1280" s="34">
        <v>45</v>
      </c>
      <c r="B1280" s="102" t="s">
        <v>718</v>
      </c>
      <c r="C1280" s="142" t="s">
        <v>481</v>
      </c>
      <c r="D1280" s="5" t="s">
        <v>15</v>
      </c>
      <c r="E1280" s="142" t="s">
        <v>441</v>
      </c>
      <c r="F1280" s="36">
        <v>4492.8</v>
      </c>
    </row>
    <row r="1281" spans="1:6" ht="57">
      <c r="A1281" s="34">
        <v>46</v>
      </c>
      <c r="B1281" s="102" t="s">
        <v>718</v>
      </c>
      <c r="C1281" s="142" t="s">
        <v>183</v>
      </c>
      <c r="D1281" s="5" t="s">
        <v>15</v>
      </c>
      <c r="E1281" s="142" t="s">
        <v>441</v>
      </c>
      <c r="F1281" s="36">
        <v>8985.6</v>
      </c>
    </row>
    <row r="1282" spans="1:6" ht="57">
      <c r="A1282" s="34">
        <v>47</v>
      </c>
      <c r="B1282" s="102" t="s">
        <v>718</v>
      </c>
      <c r="C1282" s="142" t="s">
        <v>142</v>
      </c>
      <c r="D1282" s="5" t="s">
        <v>15</v>
      </c>
      <c r="E1282" s="142" t="s">
        <v>441</v>
      </c>
      <c r="F1282" s="36">
        <v>1996.8</v>
      </c>
    </row>
    <row r="1283" spans="1:6" ht="57">
      <c r="A1283" s="34">
        <v>48</v>
      </c>
      <c r="B1283" s="102" t="s">
        <v>718</v>
      </c>
      <c r="C1283" s="142" t="s">
        <v>275</v>
      </c>
      <c r="D1283" s="5" t="s">
        <v>15</v>
      </c>
      <c r="E1283" s="142" t="s">
        <v>441</v>
      </c>
      <c r="F1283" s="36">
        <v>8985.6</v>
      </c>
    </row>
    <row r="1284" spans="1:6" ht="57">
      <c r="A1284" s="34">
        <v>49</v>
      </c>
      <c r="B1284" s="102" t="s">
        <v>718</v>
      </c>
      <c r="C1284" s="142" t="s">
        <v>121</v>
      </c>
      <c r="D1284" s="5" t="s">
        <v>15</v>
      </c>
      <c r="E1284" s="142" t="s">
        <v>441</v>
      </c>
      <c r="F1284" s="36">
        <v>1996.8</v>
      </c>
    </row>
    <row r="1285" spans="1:6" ht="57">
      <c r="A1285" s="34">
        <v>50</v>
      </c>
      <c r="B1285" s="102" t="s">
        <v>718</v>
      </c>
      <c r="C1285" s="142" t="s">
        <v>34</v>
      </c>
      <c r="D1285" s="5" t="s">
        <v>15</v>
      </c>
      <c r="E1285" s="142" t="s">
        <v>441</v>
      </c>
      <c r="F1285" s="36">
        <v>4392.96</v>
      </c>
    </row>
    <row r="1286" spans="1:6" ht="57">
      <c r="A1286" s="34">
        <v>51</v>
      </c>
      <c r="B1286" s="102" t="s">
        <v>718</v>
      </c>
      <c r="C1286" s="142" t="s">
        <v>32</v>
      </c>
      <c r="D1286" s="5" t="s">
        <v>15</v>
      </c>
      <c r="E1286" s="142" t="s">
        <v>441</v>
      </c>
      <c r="F1286" s="36">
        <v>4492.8</v>
      </c>
    </row>
    <row r="1287" spans="1:6" ht="57">
      <c r="A1287" s="34">
        <v>52</v>
      </c>
      <c r="B1287" s="102" t="s">
        <v>718</v>
      </c>
      <c r="C1287" s="142" t="s">
        <v>28</v>
      </c>
      <c r="D1287" s="5" t="s">
        <v>15</v>
      </c>
      <c r="E1287" s="142" t="s">
        <v>441</v>
      </c>
      <c r="F1287" s="36">
        <v>4492.8</v>
      </c>
    </row>
    <row r="1288" spans="1:6" ht="57">
      <c r="A1288" s="34">
        <v>53</v>
      </c>
      <c r="B1288" s="102" t="s">
        <v>718</v>
      </c>
      <c r="C1288" s="142" t="s">
        <v>832</v>
      </c>
      <c r="D1288" s="5" t="s">
        <v>15</v>
      </c>
      <c r="E1288" s="142" t="s">
        <v>441</v>
      </c>
      <c r="F1288" s="36">
        <v>4392.96</v>
      </c>
    </row>
    <row r="1289" spans="1:6" ht="57">
      <c r="A1289" s="34">
        <v>54</v>
      </c>
      <c r="B1289" s="102" t="s">
        <v>718</v>
      </c>
      <c r="C1289" s="142" t="s">
        <v>442</v>
      </c>
      <c r="D1289" s="5" t="s">
        <v>15</v>
      </c>
      <c r="E1289" s="142" t="s">
        <v>441</v>
      </c>
      <c r="F1289" s="36">
        <v>4392.96</v>
      </c>
    </row>
    <row r="1290" spans="1:6" ht="57">
      <c r="A1290" s="34">
        <v>55</v>
      </c>
      <c r="B1290" s="102" t="s">
        <v>718</v>
      </c>
      <c r="C1290" s="142" t="s">
        <v>161</v>
      </c>
      <c r="D1290" s="5" t="s">
        <v>15</v>
      </c>
      <c r="E1290" s="142" t="s">
        <v>441</v>
      </c>
      <c r="F1290" s="36">
        <v>4492.8</v>
      </c>
    </row>
    <row r="1291" spans="1:6" ht="57">
      <c r="A1291" s="34">
        <v>56</v>
      </c>
      <c r="B1291" s="102" t="s">
        <v>718</v>
      </c>
      <c r="C1291" s="142" t="s">
        <v>831</v>
      </c>
      <c r="D1291" s="5" t="s">
        <v>15</v>
      </c>
      <c r="E1291" s="142" t="s">
        <v>441</v>
      </c>
      <c r="F1291" s="36">
        <v>1996.8</v>
      </c>
    </row>
    <row r="1292" spans="1:6" ht="57">
      <c r="A1292" s="34">
        <v>57</v>
      </c>
      <c r="B1292" s="102" t="s">
        <v>718</v>
      </c>
      <c r="C1292" s="142" t="s">
        <v>64</v>
      </c>
      <c r="D1292" s="5" t="s">
        <v>15</v>
      </c>
      <c r="E1292" s="142" t="s">
        <v>441</v>
      </c>
      <c r="F1292" s="36">
        <v>4392.96</v>
      </c>
    </row>
    <row r="1293" spans="1:6" ht="57">
      <c r="A1293" s="34">
        <v>58</v>
      </c>
      <c r="B1293" s="102" t="s">
        <v>718</v>
      </c>
      <c r="C1293" s="142" t="s">
        <v>256</v>
      </c>
      <c r="D1293" s="5" t="s">
        <v>15</v>
      </c>
      <c r="E1293" s="142" t="s">
        <v>441</v>
      </c>
      <c r="F1293" s="36">
        <v>4392.96</v>
      </c>
    </row>
    <row r="1294" spans="1:6" ht="57">
      <c r="A1294" s="34">
        <v>59</v>
      </c>
      <c r="B1294" s="102" t="s">
        <v>718</v>
      </c>
      <c r="C1294" s="142" t="s">
        <v>182</v>
      </c>
      <c r="D1294" s="5" t="s">
        <v>15</v>
      </c>
      <c r="E1294" s="142" t="s">
        <v>441</v>
      </c>
      <c r="F1294" s="36">
        <v>1996.8</v>
      </c>
    </row>
    <row r="1295" spans="1:6" ht="57">
      <c r="A1295" s="34">
        <v>60</v>
      </c>
      <c r="B1295" s="102" t="s">
        <v>718</v>
      </c>
      <c r="C1295" s="142" t="s">
        <v>111</v>
      </c>
      <c r="D1295" s="5" t="s">
        <v>15</v>
      </c>
      <c r="E1295" s="142" t="s">
        <v>441</v>
      </c>
      <c r="F1295" s="36">
        <v>1996.8</v>
      </c>
    </row>
    <row r="1296" spans="1:6" ht="57">
      <c r="A1296" s="34">
        <v>61</v>
      </c>
      <c r="B1296" s="102" t="s">
        <v>718</v>
      </c>
      <c r="C1296" s="142" t="s">
        <v>469</v>
      </c>
      <c r="D1296" s="5" t="s">
        <v>15</v>
      </c>
      <c r="E1296" s="142" t="s">
        <v>441</v>
      </c>
      <c r="F1296" s="36">
        <v>1996.8</v>
      </c>
    </row>
    <row r="1297" spans="1:6" ht="57">
      <c r="A1297" s="34">
        <v>62</v>
      </c>
      <c r="B1297" s="102" t="s">
        <v>718</v>
      </c>
      <c r="C1297" s="142" t="s">
        <v>35</v>
      </c>
      <c r="D1297" s="5" t="s">
        <v>15</v>
      </c>
      <c r="E1297" s="142" t="s">
        <v>441</v>
      </c>
      <c r="F1297" s="36">
        <v>4452.86</v>
      </c>
    </row>
    <row r="1298" spans="1:6" ht="57">
      <c r="A1298" s="34">
        <v>63</v>
      </c>
      <c r="B1298" s="102" t="s">
        <v>718</v>
      </c>
      <c r="C1298" s="142" t="s">
        <v>481</v>
      </c>
      <c r="D1298" s="5" t="s">
        <v>15</v>
      </c>
      <c r="E1298" s="142" t="s">
        <v>441</v>
      </c>
      <c r="F1298" s="36">
        <v>4492.8</v>
      </c>
    </row>
    <row r="1299" spans="1:6" ht="57">
      <c r="A1299" s="34">
        <v>64</v>
      </c>
      <c r="B1299" s="102" t="s">
        <v>718</v>
      </c>
      <c r="C1299" s="142" t="s">
        <v>422</v>
      </c>
      <c r="D1299" s="5" t="s">
        <v>15</v>
      </c>
      <c r="E1299" s="142" t="s">
        <v>441</v>
      </c>
      <c r="F1299" s="36">
        <v>1996.8</v>
      </c>
    </row>
    <row r="1300" spans="1:6" ht="57">
      <c r="A1300" s="34">
        <v>65</v>
      </c>
      <c r="B1300" s="102" t="s">
        <v>718</v>
      </c>
      <c r="C1300" s="142" t="s">
        <v>492</v>
      </c>
      <c r="D1300" s="5" t="s">
        <v>15</v>
      </c>
      <c r="E1300" s="142" t="s">
        <v>441</v>
      </c>
      <c r="F1300" s="36">
        <v>1996.8</v>
      </c>
    </row>
    <row r="1301" spans="1:6" ht="57">
      <c r="A1301" s="34">
        <v>66</v>
      </c>
      <c r="B1301" s="102" t="s">
        <v>718</v>
      </c>
      <c r="C1301" s="142" t="s">
        <v>254</v>
      </c>
      <c r="D1301" s="5" t="s">
        <v>15</v>
      </c>
      <c r="E1301" s="142" t="s">
        <v>441</v>
      </c>
      <c r="F1301" s="36">
        <v>1996.8</v>
      </c>
    </row>
    <row r="1302" spans="1:6" ht="57">
      <c r="A1302" s="34">
        <v>67</v>
      </c>
      <c r="B1302" s="102" t="s">
        <v>718</v>
      </c>
      <c r="C1302" s="142" t="s">
        <v>374</v>
      </c>
      <c r="D1302" s="5" t="s">
        <v>15</v>
      </c>
      <c r="E1302" s="142" t="s">
        <v>441</v>
      </c>
      <c r="F1302" s="36">
        <v>1996.8</v>
      </c>
    </row>
    <row r="1303" spans="1:6" ht="57">
      <c r="A1303" s="34">
        <v>68</v>
      </c>
      <c r="B1303" s="102" t="s">
        <v>718</v>
      </c>
      <c r="C1303" s="142" t="s">
        <v>464</v>
      </c>
      <c r="D1303" s="5" t="s">
        <v>15</v>
      </c>
      <c r="E1303" s="142" t="s">
        <v>441</v>
      </c>
      <c r="F1303" s="36">
        <v>1996.8</v>
      </c>
    </row>
    <row r="1304" spans="1:6" ht="57">
      <c r="A1304" s="34">
        <v>69</v>
      </c>
      <c r="B1304" s="102" t="s">
        <v>718</v>
      </c>
      <c r="C1304" s="142" t="s">
        <v>62</v>
      </c>
      <c r="D1304" s="5" t="s">
        <v>15</v>
      </c>
      <c r="E1304" s="142" t="s">
        <v>441</v>
      </c>
      <c r="F1304" s="36">
        <v>1996.8</v>
      </c>
    </row>
    <row r="1305" spans="1:6" ht="57">
      <c r="A1305" s="34">
        <v>70</v>
      </c>
      <c r="B1305" s="102" t="s">
        <v>718</v>
      </c>
      <c r="C1305" s="142" t="s">
        <v>454</v>
      </c>
      <c r="D1305" s="5" t="s">
        <v>15</v>
      </c>
      <c r="E1305" s="142" t="s">
        <v>441</v>
      </c>
      <c r="F1305" s="36">
        <v>4492.8</v>
      </c>
    </row>
    <row r="1306" spans="1:6" ht="57">
      <c r="A1306" s="34">
        <v>71</v>
      </c>
      <c r="B1306" s="102" t="s">
        <v>718</v>
      </c>
      <c r="C1306" s="142" t="s">
        <v>467</v>
      </c>
      <c r="D1306" s="5" t="s">
        <v>15</v>
      </c>
      <c r="E1306" s="142" t="s">
        <v>441</v>
      </c>
      <c r="F1306" s="36">
        <v>1996.8</v>
      </c>
    </row>
    <row r="1307" spans="1:6" ht="57">
      <c r="A1307" s="34">
        <v>72</v>
      </c>
      <c r="B1307" s="102" t="s">
        <v>718</v>
      </c>
      <c r="C1307" s="142" t="s">
        <v>180</v>
      </c>
      <c r="D1307" s="5" t="s">
        <v>15</v>
      </c>
      <c r="E1307" s="142" t="s">
        <v>441</v>
      </c>
      <c r="F1307" s="36">
        <v>1996.8</v>
      </c>
    </row>
    <row r="1308" spans="1:6" ht="57">
      <c r="A1308" s="34">
        <v>73</v>
      </c>
      <c r="B1308" s="102" t="s">
        <v>718</v>
      </c>
      <c r="C1308" s="142" t="s">
        <v>279</v>
      </c>
      <c r="D1308" s="5" t="s">
        <v>15</v>
      </c>
      <c r="E1308" s="142" t="s">
        <v>441</v>
      </c>
      <c r="F1308" s="36">
        <v>4492.8</v>
      </c>
    </row>
    <row r="1309" spans="1:6" ht="57">
      <c r="A1309" s="34">
        <v>74</v>
      </c>
      <c r="B1309" s="102" t="s">
        <v>718</v>
      </c>
      <c r="C1309" s="142" t="s">
        <v>304</v>
      </c>
      <c r="D1309" s="5" t="s">
        <v>15</v>
      </c>
      <c r="E1309" s="142" t="s">
        <v>441</v>
      </c>
      <c r="F1309" s="36">
        <v>1996.8</v>
      </c>
    </row>
    <row r="1310" spans="1:6" ht="57">
      <c r="A1310" s="34">
        <v>75</v>
      </c>
      <c r="B1310" s="102" t="s">
        <v>718</v>
      </c>
      <c r="C1310" s="142" t="s">
        <v>490</v>
      </c>
      <c r="D1310" s="5" t="s">
        <v>15</v>
      </c>
      <c r="E1310" s="142" t="s">
        <v>441</v>
      </c>
      <c r="F1310" s="36">
        <v>8386.56</v>
      </c>
    </row>
    <row r="1311" spans="1:6" ht="57">
      <c r="A1311" s="34">
        <v>76</v>
      </c>
      <c r="B1311" s="102" t="s">
        <v>718</v>
      </c>
      <c r="C1311" s="142" t="s">
        <v>117</v>
      </c>
      <c r="D1311" s="5" t="s">
        <v>15</v>
      </c>
      <c r="E1311" s="142" t="s">
        <v>441</v>
      </c>
      <c r="F1311" s="36">
        <v>1996.8</v>
      </c>
    </row>
    <row r="1312" spans="1:6" ht="57">
      <c r="A1312" s="34">
        <v>77</v>
      </c>
      <c r="B1312" s="102" t="s">
        <v>718</v>
      </c>
      <c r="C1312" s="142" t="s">
        <v>326</v>
      </c>
      <c r="D1312" s="5" t="s">
        <v>15</v>
      </c>
      <c r="E1312" s="142" t="s">
        <v>441</v>
      </c>
      <c r="F1312" s="36">
        <v>1996.8</v>
      </c>
    </row>
    <row r="1313" spans="1:6" ht="57">
      <c r="A1313" s="34">
        <v>78</v>
      </c>
      <c r="B1313" s="102" t="s">
        <v>718</v>
      </c>
      <c r="C1313" s="142" t="s">
        <v>80</v>
      </c>
      <c r="D1313" s="5" t="s">
        <v>15</v>
      </c>
      <c r="E1313" s="142" t="s">
        <v>441</v>
      </c>
      <c r="F1313" s="36">
        <v>1996.8</v>
      </c>
    </row>
    <row r="1314" spans="1:6" ht="57">
      <c r="A1314" s="34">
        <v>79</v>
      </c>
      <c r="B1314" s="102" t="s">
        <v>718</v>
      </c>
      <c r="C1314" s="142" t="s">
        <v>173</v>
      </c>
      <c r="D1314" s="5" t="s">
        <v>15</v>
      </c>
      <c r="E1314" s="142" t="s">
        <v>441</v>
      </c>
      <c r="F1314" s="36">
        <v>4392.96</v>
      </c>
    </row>
    <row r="1315" spans="1:6" ht="57">
      <c r="A1315" s="34">
        <v>80</v>
      </c>
      <c r="B1315" s="102" t="s">
        <v>718</v>
      </c>
      <c r="C1315" s="142" t="s">
        <v>54</v>
      </c>
      <c r="D1315" s="5" t="s">
        <v>15</v>
      </c>
      <c r="E1315" s="142" t="s">
        <v>441</v>
      </c>
      <c r="F1315" s="36">
        <v>4492.8</v>
      </c>
    </row>
    <row r="1316" spans="1:6" ht="57">
      <c r="A1316" s="34">
        <v>81</v>
      </c>
      <c r="B1316" s="102" t="s">
        <v>718</v>
      </c>
      <c r="C1316" s="142" t="s">
        <v>304</v>
      </c>
      <c r="D1316" s="5" t="s">
        <v>15</v>
      </c>
      <c r="E1316" s="142" t="s">
        <v>441</v>
      </c>
      <c r="F1316" s="36">
        <v>1996.8</v>
      </c>
    </row>
    <row r="1317" spans="1:6" ht="57">
      <c r="A1317" s="34">
        <v>82</v>
      </c>
      <c r="B1317" s="102" t="s">
        <v>718</v>
      </c>
      <c r="C1317" s="142" t="s">
        <v>14</v>
      </c>
      <c r="D1317" s="5" t="s">
        <v>15</v>
      </c>
      <c r="E1317" s="142" t="s">
        <v>441</v>
      </c>
      <c r="F1317" s="36">
        <v>1996.8</v>
      </c>
    </row>
    <row r="1318" spans="1:6" ht="57">
      <c r="A1318" s="34">
        <v>83</v>
      </c>
      <c r="B1318" s="102" t="s">
        <v>718</v>
      </c>
      <c r="C1318" s="142" t="s">
        <v>492</v>
      </c>
      <c r="D1318" s="5" t="s">
        <v>15</v>
      </c>
      <c r="E1318" s="142" t="s">
        <v>441</v>
      </c>
      <c r="F1318" s="36">
        <v>1996.8</v>
      </c>
    </row>
    <row r="1319" spans="1:6" ht="57">
      <c r="A1319" s="34">
        <v>84</v>
      </c>
      <c r="B1319" s="102" t="s">
        <v>718</v>
      </c>
      <c r="C1319" s="142" t="s">
        <v>32</v>
      </c>
      <c r="D1319" s="5" t="s">
        <v>15</v>
      </c>
      <c r="E1319" s="142" t="s">
        <v>441</v>
      </c>
      <c r="F1319" s="36">
        <v>8985.6</v>
      </c>
    </row>
    <row r="1320" spans="1:6" ht="57">
      <c r="A1320" s="34">
        <v>85</v>
      </c>
      <c r="B1320" s="102" t="s">
        <v>718</v>
      </c>
      <c r="C1320" s="142" t="s">
        <v>833</v>
      </c>
      <c r="D1320" s="5" t="s">
        <v>15</v>
      </c>
      <c r="E1320" s="142" t="s">
        <v>441</v>
      </c>
      <c r="F1320" s="36">
        <v>1996.8</v>
      </c>
    </row>
    <row r="1321" spans="1:6" ht="57">
      <c r="A1321" s="34">
        <v>86</v>
      </c>
      <c r="B1321" s="102" t="s">
        <v>718</v>
      </c>
      <c r="C1321" s="142" t="s">
        <v>123</v>
      </c>
      <c r="D1321" s="5" t="s">
        <v>15</v>
      </c>
      <c r="E1321" s="142" t="s">
        <v>441</v>
      </c>
      <c r="F1321" s="36">
        <v>1996.8</v>
      </c>
    </row>
    <row r="1322" spans="1:6" ht="57">
      <c r="A1322" s="34">
        <v>87</v>
      </c>
      <c r="B1322" s="102" t="s">
        <v>718</v>
      </c>
      <c r="C1322" s="142" t="s">
        <v>187</v>
      </c>
      <c r="D1322" s="5" t="s">
        <v>15</v>
      </c>
      <c r="E1322" s="142" t="s">
        <v>441</v>
      </c>
      <c r="F1322" s="36">
        <v>1996.8</v>
      </c>
    </row>
    <row r="1323" spans="1:6" ht="57">
      <c r="A1323" s="34">
        <v>88</v>
      </c>
      <c r="B1323" s="102" t="s">
        <v>718</v>
      </c>
      <c r="C1323" s="142" t="s">
        <v>34</v>
      </c>
      <c r="D1323" s="5" t="s">
        <v>15</v>
      </c>
      <c r="E1323" s="142" t="s">
        <v>441</v>
      </c>
      <c r="F1323" s="36">
        <v>13178.88</v>
      </c>
    </row>
    <row r="1324" spans="1:6" ht="57">
      <c r="A1324" s="34">
        <v>89</v>
      </c>
      <c r="B1324" s="102" t="s">
        <v>718</v>
      </c>
      <c r="C1324" s="142" t="s">
        <v>256</v>
      </c>
      <c r="D1324" s="5" t="s">
        <v>15</v>
      </c>
      <c r="E1324" s="142" t="s">
        <v>441</v>
      </c>
      <c r="F1324" s="36">
        <v>13178.88</v>
      </c>
    </row>
    <row r="1325" spans="1:6" ht="57">
      <c r="A1325" s="34">
        <v>90</v>
      </c>
      <c r="B1325" s="102" t="s">
        <v>718</v>
      </c>
      <c r="C1325" s="142" t="s">
        <v>481</v>
      </c>
      <c r="D1325" s="5" t="s">
        <v>15</v>
      </c>
      <c r="E1325" s="142" t="s">
        <v>441</v>
      </c>
      <c r="F1325" s="36">
        <v>8785.92</v>
      </c>
    </row>
    <row r="1326" spans="1:6" ht="57">
      <c r="A1326" s="34">
        <v>91</v>
      </c>
      <c r="B1326" s="102" t="s">
        <v>718</v>
      </c>
      <c r="C1326" s="142" t="s">
        <v>107</v>
      </c>
      <c r="D1326" s="5" t="s">
        <v>15</v>
      </c>
      <c r="E1326" s="142" t="s">
        <v>441</v>
      </c>
      <c r="F1326" s="36">
        <v>4392.96</v>
      </c>
    </row>
    <row r="1327" spans="1:6" ht="57">
      <c r="A1327" s="34">
        <v>92</v>
      </c>
      <c r="B1327" s="102" t="s">
        <v>718</v>
      </c>
      <c r="C1327" s="142" t="s">
        <v>122</v>
      </c>
      <c r="D1327" s="5" t="s">
        <v>15</v>
      </c>
      <c r="E1327" s="142" t="s">
        <v>441</v>
      </c>
      <c r="F1327" s="36">
        <v>8785.92</v>
      </c>
    </row>
    <row r="1328" spans="1:6" ht="57">
      <c r="A1328" s="34">
        <v>93</v>
      </c>
      <c r="B1328" s="102" t="s">
        <v>718</v>
      </c>
      <c r="C1328" s="142" t="s">
        <v>481</v>
      </c>
      <c r="D1328" s="5" t="s">
        <v>15</v>
      </c>
      <c r="E1328" s="142" t="s">
        <v>441</v>
      </c>
      <c r="F1328" s="36">
        <v>4392.96</v>
      </c>
    </row>
    <row r="1329" spans="1:6" ht="57">
      <c r="A1329" s="34">
        <v>94</v>
      </c>
      <c r="B1329" s="102" t="s">
        <v>718</v>
      </c>
      <c r="C1329" s="142" t="s">
        <v>279</v>
      </c>
      <c r="D1329" s="5" t="s">
        <v>15</v>
      </c>
      <c r="E1329" s="142" t="s">
        <v>441</v>
      </c>
      <c r="F1329" s="36">
        <v>8985.6</v>
      </c>
    </row>
    <row r="1330" spans="1:6" ht="57">
      <c r="A1330" s="34">
        <v>95</v>
      </c>
      <c r="B1330" s="102" t="s">
        <v>718</v>
      </c>
      <c r="C1330" s="142" t="s">
        <v>116</v>
      </c>
      <c r="D1330" s="5" t="s">
        <v>15</v>
      </c>
      <c r="E1330" s="142" t="s">
        <v>441</v>
      </c>
      <c r="F1330" s="36">
        <v>1996.8</v>
      </c>
    </row>
    <row r="1331" spans="1:6" ht="57">
      <c r="A1331" s="34">
        <v>96</v>
      </c>
      <c r="B1331" s="102" t="s">
        <v>718</v>
      </c>
      <c r="C1331" s="142" t="s">
        <v>422</v>
      </c>
      <c r="D1331" s="5" t="s">
        <v>15</v>
      </c>
      <c r="E1331" s="142" t="s">
        <v>441</v>
      </c>
      <c r="F1331" s="36">
        <v>1996.8</v>
      </c>
    </row>
    <row r="1332" spans="1:6" ht="57">
      <c r="A1332" s="34">
        <v>97</v>
      </c>
      <c r="B1332" s="102" t="s">
        <v>718</v>
      </c>
      <c r="C1332" s="142" t="s">
        <v>165</v>
      </c>
      <c r="D1332" s="5" t="s">
        <v>15</v>
      </c>
      <c r="E1332" s="142" t="s">
        <v>441</v>
      </c>
      <c r="F1332" s="36">
        <v>1996.8</v>
      </c>
    </row>
    <row r="1333" spans="1:6" ht="57">
      <c r="A1333" s="34">
        <v>98</v>
      </c>
      <c r="B1333" s="102" t="s">
        <v>718</v>
      </c>
      <c r="C1333" s="142" t="s">
        <v>250</v>
      </c>
      <c r="D1333" s="5" t="s">
        <v>15</v>
      </c>
      <c r="E1333" s="142" t="s">
        <v>441</v>
      </c>
      <c r="F1333" s="36">
        <v>1996.8</v>
      </c>
    </row>
    <row r="1334" spans="1:6" ht="57">
      <c r="A1334" s="34">
        <v>99</v>
      </c>
      <c r="B1334" s="102" t="s">
        <v>718</v>
      </c>
      <c r="C1334" s="142" t="s">
        <v>384</v>
      </c>
      <c r="D1334" s="5" t="s">
        <v>15</v>
      </c>
      <c r="E1334" s="142" t="s">
        <v>441</v>
      </c>
      <c r="F1334" s="36">
        <v>1996.8</v>
      </c>
    </row>
    <row r="1335" spans="1:6" ht="57">
      <c r="A1335" s="34">
        <v>100</v>
      </c>
      <c r="B1335" s="102" t="s">
        <v>718</v>
      </c>
      <c r="C1335" s="142" t="s">
        <v>162</v>
      </c>
      <c r="D1335" s="5" t="s">
        <v>15</v>
      </c>
      <c r="E1335" s="142" t="s">
        <v>441</v>
      </c>
      <c r="F1335" s="36">
        <v>1996.8</v>
      </c>
    </row>
    <row r="1336" spans="1:6" ht="57">
      <c r="A1336" s="34">
        <v>101</v>
      </c>
      <c r="B1336" s="102" t="s">
        <v>718</v>
      </c>
      <c r="C1336" s="142" t="s">
        <v>169</v>
      </c>
      <c r="D1336" s="5" t="s">
        <v>15</v>
      </c>
      <c r="E1336" s="142" t="s">
        <v>441</v>
      </c>
      <c r="F1336" s="36">
        <v>1996.8</v>
      </c>
    </row>
    <row r="1337" spans="1:6" ht="57">
      <c r="A1337" s="34">
        <v>102</v>
      </c>
      <c r="B1337" s="102" t="s">
        <v>718</v>
      </c>
      <c r="C1337" s="142" t="s">
        <v>332</v>
      </c>
      <c r="D1337" s="5" t="s">
        <v>15</v>
      </c>
      <c r="E1337" s="142" t="s">
        <v>441</v>
      </c>
      <c r="F1337" s="36">
        <v>1996.8</v>
      </c>
    </row>
    <row r="1338" spans="1:6" ht="57">
      <c r="A1338" s="34">
        <v>103</v>
      </c>
      <c r="B1338" s="102" t="s">
        <v>718</v>
      </c>
      <c r="C1338" s="142" t="s">
        <v>67</v>
      </c>
      <c r="D1338" s="5" t="s">
        <v>15</v>
      </c>
      <c r="E1338" s="142" t="s">
        <v>441</v>
      </c>
      <c r="F1338" s="36">
        <v>1996.8</v>
      </c>
    </row>
    <row r="1339" spans="1:6" ht="57">
      <c r="A1339" s="34">
        <v>104</v>
      </c>
      <c r="B1339" s="102" t="s">
        <v>718</v>
      </c>
      <c r="C1339" s="142" t="s">
        <v>64</v>
      </c>
      <c r="D1339" s="5" t="s">
        <v>15</v>
      </c>
      <c r="E1339" s="142" t="s">
        <v>441</v>
      </c>
      <c r="F1339" s="36">
        <v>4392.96</v>
      </c>
    </row>
    <row r="1340" spans="1:6" ht="57">
      <c r="A1340" s="34">
        <v>105</v>
      </c>
      <c r="B1340" s="102" t="s">
        <v>718</v>
      </c>
      <c r="C1340" s="142" t="s">
        <v>22</v>
      </c>
      <c r="D1340" s="5" t="s">
        <v>15</v>
      </c>
      <c r="E1340" s="142" t="s">
        <v>441</v>
      </c>
      <c r="F1340" s="36">
        <v>1996.8</v>
      </c>
    </row>
    <row r="1341" spans="1:6" ht="57">
      <c r="A1341" s="34">
        <v>106</v>
      </c>
      <c r="B1341" s="102" t="s">
        <v>718</v>
      </c>
      <c r="C1341" s="142" t="s">
        <v>21</v>
      </c>
      <c r="D1341" s="5" t="s">
        <v>15</v>
      </c>
      <c r="E1341" s="142" t="s">
        <v>441</v>
      </c>
      <c r="F1341" s="36">
        <v>1996.8</v>
      </c>
    </row>
    <row r="1342" spans="1:6" ht="57">
      <c r="A1342" s="34">
        <v>107</v>
      </c>
      <c r="B1342" s="102" t="s">
        <v>718</v>
      </c>
      <c r="C1342" s="142" t="s">
        <v>459</v>
      </c>
      <c r="D1342" s="5" t="s">
        <v>15</v>
      </c>
      <c r="E1342" s="142" t="s">
        <v>441</v>
      </c>
      <c r="F1342" s="36">
        <v>6389.76</v>
      </c>
    </row>
    <row r="1343" spans="1:6" ht="57">
      <c r="A1343" s="34">
        <v>108</v>
      </c>
      <c r="B1343" s="102" t="s">
        <v>718</v>
      </c>
      <c r="C1343" s="142" t="s">
        <v>834</v>
      </c>
      <c r="D1343" s="5" t="s">
        <v>15</v>
      </c>
      <c r="E1343" s="142" t="s">
        <v>441</v>
      </c>
      <c r="F1343" s="36">
        <v>1996.8</v>
      </c>
    </row>
    <row r="1344" spans="1:6" ht="57">
      <c r="A1344" s="34">
        <v>109</v>
      </c>
      <c r="B1344" s="102" t="s">
        <v>718</v>
      </c>
      <c r="C1344" s="142" t="s">
        <v>28</v>
      </c>
      <c r="D1344" s="5" t="s">
        <v>15</v>
      </c>
      <c r="E1344" s="142" t="s">
        <v>441</v>
      </c>
      <c r="F1344" s="36">
        <v>4492.8</v>
      </c>
    </row>
    <row r="1345" spans="1:6" ht="57">
      <c r="A1345" s="34">
        <v>110</v>
      </c>
      <c r="B1345" s="102" t="s">
        <v>718</v>
      </c>
      <c r="C1345" s="142" t="s">
        <v>89</v>
      </c>
      <c r="D1345" s="5" t="s">
        <v>15</v>
      </c>
      <c r="E1345" s="142" t="s">
        <v>441</v>
      </c>
      <c r="F1345" s="36">
        <v>3993.6</v>
      </c>
    </row>
    <row r="1346" spans="1:6" ht="57">
      <c r="A1346" s="34">
        <v>111</v>
      </c>
      <c r="B1346" s="102" t="s">
        <v>718</v>
      </c>
      <c r="C1346" s="142" t="s">
        <v>451</v>
      </c>
      <c r="D1346" s="5" t="s">
        <v>15</v>
      </c>
      <c r="E1346" s="142" t="s">
        <v>441</v>
      </c>
      <c r="F1346" s="36">
        <v>1996.8</v>
      </c>
    </row>
    <row r="1347" spans="1:6" ht="57">
      <c r="A1347" s="34">
        <v>112</v>
      </c>
      <c r="B1347" s="102" t="s">
        <v>718</v>
      </c>
      <c r="C1347" s="142" t="s">
        <v>834</v>
      </c>
      <c r="D1347" s="5" t="s">
        <v>15</v>
      </c>
      <c r="E1347" s="142" t="s">
        <v>441</v>
      </c>
      <c r="F1347" s="36">
        <v>1996.8</v>
      </c>
    </row>
    <row r="1348" spans="1:6" ht="57">
      <c r="A1348" s="34">
        <v>113</v>
      </c>
      <c r="B1348" s="102" t="s">
        <v>718</v>
      </c>
      <c r="C1348" s="142" t="s">
        <v>54</v>
      </c>
      <c r="D1348" s="5" t="s">
        <v>15</v>
      </c>
      <c r="E1348" s="142" t="s">
        <v>441</v>
      </c>
      <c r="F1348" s="36">
        <v>8985.6</v>
      </c>
    </row>
    <row r="1349" spans="1:6" ht="57">
      <c r="A1349" s="34">
        <v>114</v>
      </c>
      <c r="B1349" s="102" t="s">
        <v>718</v>
      </c>
      <c r="C1349" s="142" t="s">
        <v>35</v>
      </c>
      <c r="D1349" s="5" t="s">
        <v>15</v>
      </c>
      <c r="E1349" s="142" t="s">
        <v>441</v>
      </c>
      <c r="F1349" s="36">
        <v>8905.73</v>
      </c>
    </row>
    <row r="1350" spans="1:6" ht="57">
      <c r="A1350" s="34">
        <v>115</v>
      </c>
      <c r="B1350" s="102" t="s">
        <v>718</v>
      </c>
      <c r="C1350" s="142" t="s">
        <v>98</v>
      </c>
      <c r="D1350" s="5" t="s">
        <v>15</v>
      </c>
      <c r="E1350" s="142" t="s">
        <v>441</v>
      </c>
      <c r="F1350" s="36">
        <v>1996.8</v>
      </c>
    </row>
    <row r="1351" spans="1:6" ht="57">
      <c r="A1351" s="34">
        <v>116</v>
      </c>
      <c r="B1351" s="102" t="s">
        <v>718</v>
      </c>
      <c r="C1351" s="142" t="s">
        <v>492</v>
      </c>
      <c r="D1351" s="5" t="s">
        <v>15</v>
      </c>
      <c r="E1351" s="142" t="s">
        <v>441</v>
      </c>
      <c r="F1351" s="36">
        <v>1996.8</v>
      </c>
    </row>
    <row r="1352" spans="1:6" ht="57">
      <c r="A1352" s="34">
        <v>117</v>
      </c>
      <c r="B1352" s="102" t="s">
        <v>718</v>
      </c>
      <c r="C1352" s="142" t="s">
        <v>404</v>
      </c>
      <c r="D1352" s="5" t="s">
        <v>15</v>
      </c>
      <c r="E1352" s="142" t="s">
        <v>441</v>
      </c>
      <c r="F1352" s="36">
        <v>1996.8</v>
      </c>
    </row>
    <row r="1353" spans="1:6" ht="57">
      <c r="A1353" s="34">
        <v>118</v>
      </c>
      <c r="B1353" s="102" t="s">
        <v>718</v>
      </c>
      <c r="C1353" s="142" t="s">
        <v>481</v>
      </c>
      <c r="D1353" s="5" t="s">
        <v>15</v>
      </c>
      <c r="E1353" s="142" t="s">
        <v>441</v>
      </c>
      <c r="F1353" s="36">
        <v>4492.8</v>
      </c>
    </row>
    <row r="1354" spans="1:6" ht="57">
      <c r="A1354" s="34">
        <v>119</v>
      </c>
      <c r="B1354" s="102" t="s">
        <v>718</v>
      </c>
      <c r="C1354" s="142" t="s">
        <v>112</v>
      </c>
      <c r="D1354" s="5" t="s">
        <v>15</v>
      </c>
      <c r="E1354" s="142" t="s">
        <v>441</v>
      </c>
      <c r="F1354" s="36">
        <v>1996.8</v>
      </c>
    </row>
    <row r="1355" spans="1:6" ht="57">
      <c r="A1355" s="34">
        <v>120</v>
      </c>
      <c r="B1355" s="102" t="s">
        <v>718</v>
      </c>
      <c r="C1355" s="142" t="s">
        <v>304</v>
      </c>
      <c r="D1355" s="5" t="s">
        <v>15</v>
      </c>
      <c r="E1355" s="142" t="s">
        <v>441</v>
      </c>
      <c r="F1355" s="36">
        <v>1996.8</v>
      </c>
    </row>
    <row r="1356" spans="1:6" ht="57">
      <c r="A1356" s="34">
        <v>121</v>
      </c>
      <c r="B1356" s="102" t="s">
        <v>718</v>
      </c>
      <c r="C1356" s="142" t="s">
        <v>161</v>
      </c>
      <c r="D1356" s="5" t="s">
        <v>15</v>
      </c>
      <c r="E1356" s="142" t="s">
        <v>441</v>
      </c>
      <c r="F1356" s="36">
        <v>4392.96</v>
      </c>
    </row>
    <row r="1357" spans="1:6" ht="57">
      <c r="A1357" s="34">
        <v>122</v>
      </c>
      <c r="B1357" s="102" t="s">
        <v>718</v>
      </c>
      <c r="C1357" s="142" t="s">
        <v>122</v>
      </c>
      <c r="D1357" s="5" t="s">
        <v>15</v>
      </c>
      <c r="E1357" s="142" t="s">
        <v>441</v>
      </c>
      <c r="F1357" s="36">
        <v>4432.9</v>
      </c>
    </row>
    <row r="1358" spans="1:6" ht="57">
      <c r="A1358" s="34">
        <v>123</v>
      </c>
      <c r="B1358" s="102" t="s">
        <v>718</v>
      </c>
      <c r="C1358" s="142" t="s">
        <v>102</v>
      </c>
      <c r="D1358" s="5" t="s">
        <v>15</v>
      </c>
      <c r="E1358" s="142" t="s">
        <v>441</v>
      </c>
      <c r="F1358" s="36">
        <v>4492.8</v>
      </c>
    </row>
    <row r="1359" spans="1:6" ht="57">
      <c r="A1359" s="34">
        <v>124</v>
      </c>
      <c r="B1359" s="102" t="s">
        <v>718</v>
      </c>
      <c r="C1359" s="142" t="s">
        <v>107</v>
      </c>
      <c r="D1359" s="5" t="s">
        <v>15</v>
      </c>
      <c r="E1359" s="142" t="s">
        <v>441</v>
      </c>
      <c r="F1359" s="36">
        <v>4392.96</v>
      </c>
    </row>
    <row r="1360" spans="1:6" ht="57">
      <c r="A1360" s="34">
        <v>125</v>
      </c>
      <c r="B1360" s="102" t="s">
        <v>718</v>
      </c>
      <c r="C1360" s="142" t="s">
        <v>447</v>
      </c>
      <c r="D1360" s="5" t="s">
        <v>15</v>
      </c>
      <c r="E1360" s="142" t="s">
        <v>441</v>
      </c>
      <c r="F1360" s="36">
        <v>8985.6</v>
      </c>
    </row>
    <row r="1361" spans="1:6" ht="15">
      <c r="A1361" s="34"/>
      <c r="B1361" s="102"/>
      <c r="C1361" s="142"/>
      <c r="D1361" s="110"/>
      <c r="E1361" s="142"/>
      <c r="F1361" s="36"/>
    </row>
    <row r="1362" spans="1:6" ht="15">
      <c r="A1362" s="34"/>
      <c r="B1362" s="102"/>
      <c r="C1362" s="55"/>
      <c r="D1362" s="110"/>
      <c r="E1362" s="142"/>
      <c r="F1362" s="38">
        <f>SUM(F1236:F1361)</f>
        <v>538676.7399999993</v>
      </c>
    </row>
    <row r="1363" spans="1:6" ht="71.25">
      <c r="A1363" s="34">
        <v>1</v>
      </c>
      <c r="B1363" s="102" t="s">
        <v>718</v>
      </c>
      <c r="C1363" s="142" t="s">
        <v>272</v>
      </c>
      <c r="D1363" s="5" t="s">
        <v>15</v>
      </c>
      <c r="E1363" s="142" t="s">
        <v>835</v>
      </c>
      <c r="F1363" s="36">
        <v>15023.57</v>
      </c>
    </row>
    <row r="1364" spans="1:6" ht="71.25">
      <c r="A1364" s="34">
        <v>2</v>
      </c>
      <c r="B1364" s="102" t="s">
        <v>718</v>
      </c>
      <c r="C1364" s="142" t="s">
        <v>156</v>
      </c>
      <c r="D1364" s="5" t="s">
        <v>15</v>
      </c>
      <c r="E1364" s="142" t="s">
        <v>836</v>
      </c>
      <c r="F1364" s="36">
        <v>15023.57</v>
      </c>
    </row>
    <row r="1365" spans="1:6" ht="42.75">
      <c r="A1365" s="34">
        <v>3</v>
      </c>
      <c r="B1365" s="102" t="s">
        <v>718</v>
      </c>
      <c r="C1365" s="142" t="s">
        <v>837</v>
      </c>
      <c r="D1365" s="5" t="s">
        <v>15</v>
      </c>
      <c r="E1365" s="142" t="s">
        <v>838</v>
      </c>
      <c r="F1365" s="36">
        <v>5786.21</v>
      </c>
    </row>
    <row r="1366" spans="1:6" ht="15">
      <c r="A1366" s="34"/>
      <c r="B1366" s="102"/>
      <c r="C1366" s="37"/>
      <c r="D1366" s="110"/>
      <c r="E1366" s="142"/>
      <c r="F1366" s="38"/>
    </row>
    <row r="1367" spans="1:6" ht="15">
      <c r="A1367" s="34"/>
      <c r="B1367" s="109"/>
      <c r="C1367" s="55"/>
      <c r="D1367" s="110"/>
      <c r="E1367" s="142"/>
      <c r="F1367" s="38">
        <f>SUM(F1363:F1366)</f>
        <v>35833.35</v>
      </c>
    </row>
    <row r="1368" spans="1:6" ht="156.75">
      <c r="A1368" s="34">
        <v>1</v>
      </c>
      <c r="B1368" s="102" t="s">
        <v>718</v>
      </c>
      <c r="C1368" s="142" t="s">
        <v>442</v>
      </c>
      <c r="D1368" s="5" t="s">
        <v>15</v>
      </c>
      <c r="E1368" s="142" t="s">
        <v>719</v>
      </c>
      <c r="F1368" s="36">
        <v>13152</v>
      </c>
    </row>
    <row r="1369" spans="1:6" ht="15">
      <c r="A1369" s="34"/>
      <c r="B1369" s="109"/>
      <c r="C1369" s="37"/>
      <c r="D1369" s="110"/>
      <c r="E1369" s="142"/>
      <c r="F1369" s="38"/>
    </row>
    <row r="1370" spans="1:6" ht="15">
      <c r="A1370" s="34"/>
      <c r="B1370" s="109"/>
      <c r="C1370" s="55"/>
      <c r="D1370" s="110"/>
      <c r="E1370" s="142"/>
      <c r="F1370" s="38">
        <f>SUM(F1368:F1369)</f>
        <v>13152</v>
      </c>
    </row>
    <row r="1371" spans="1:6" ht="57">
      <c r="A1371" s="34">
        <v>1</v>
      </c>
      <c r="B1371" s="102" t="s">
        <v>718</v>
      </c>
      <c r="C1371" s="142" t="s">
        <v>87</v>
      </c>
      <c r="D1371" s="5" t="s">
        <v>15</v>
      </c>
      <c r="E1371" s="142" t="s">
        <v>839</v>
      </c>
      <c r="F1371" s="36">
        <v>200</v>
      </c>
    </row>
    <row r="1372" spans="1:6" ht="57">
      <c r="A1372" s="34">
        <v>2</v>
      </c>
      <c r="B1372" s="102" t="s">
        <v>718</v>
      </c>
      <c r="C1372" s="142" t="s">
        <v>443</v>
      </c>
      <c r="D1372" s="5" t="s">
        <v>15</v>
      </c>
      <c r="E1372" s="142" t="s">
        <v>839</v>
      </c>
      <c r="F1372" s="36">
        <v>200</v>
      </c>
    </row>
    <row r="1373" spans="1:6" ht="57">
      <c r="A1373" s="34">
        <v>3</v>
      </c>
      <c r="B1373" s="102" t="s">
        <v>718</v>
      </c>
      <c r="C1373" s="142" t="s">
        <v>304</v>
      </c>
      <c r="D1373" s="5" t="s">
        <v>15</v>
      </c>
      <c r="E1373" s="142" t="s">
        <v>839</v>
      </c>
      <c r="F1373" s="36">
        <v>200</v>
      </c>
    </row>
    <row r="1374" spans="1:6" ht="57">
      <c r="A1374" s="34">
        <v>4</v>
      </c>
      <c r="B1374" s="102" t="s">
        <v>718</v>
      </c>
      <c r="C1374" s="142" t="s">
        <v>331</v>
      </c>
      <c r="D1374" s="5" t="s">
        <v>15</v>
      </c>
      <c r="E1374" s="142" t="s">
        <v>839</v>
      </c>
      <c r="F1374" s="36">
        <v>200</v>
      </c>
    </row>
    <row r="1375" spans="1:6" ht="15">
      <c r="A1375" s="34"/>
      <c r="B1375" s="102"/>
      <c r="C1375" s="142"/>
      <c r="D1375" s="110"/>
      <c r="E1375" s="142"/>
      <c r="F1375" s="38"/>
    </row>
    <row r="1376" spans="1:6" ht="15">
      <c r="A1376" s="34"/>
      <c r="B1376" s="109"/>
      <c r="C1376" s="55"/>
      <c r="D1376" s="110"/>
      <c r="E1376" s="142"/>
      <c r="F1376" s="38">
        <f>SUM(F1371:F1375)</f>
        <v>800</v>
      </c>
    </row>
    <row r="1377" spans="1:6" ht="42.75">
      <c r="A1377" s="34">
        <v>1</v>
      </c>
      <c r="B1377" s="102" t="s">
        <v>718</v>
      </c>
      <c r="C1377" s="142" t="s">
        <v>175</v>
      </c>
      <c r="D1377" s="5" t="s">
        <v>15</v>
      </c>
      <c r="E1377" s="142" t="s">
        <v>840</v>
      </c>
      <c r="F1377" s="36">
        <v>4194</v>
      </c>
    </row>
    <row r="1378" spans="1:6" ht="42.75">
      <c r="A1378" s="34">
        <v>2</v>
      </c>
      <c r="B1378" s="102" t="s">
        <v>718</v>
      </c>
      <c r="C1378" s="142" t="s">
        <v>176</v>
      </c>
      <c r="D1378" s="5" t="s">
        <v>15</v>
      </c>
      <c r="E1378" s="142" t="s">
        <v>840</v>
      </c>
      <c r="F1378" s="36">
        <v>4687</v>
      </c>
    </row>
    <row r="1379" spans="1:6" ht="42.75">
      <c r="A1379" s="34">
        <v>3</v>
      </c>
      <c r="B1379" s="102" t="s">
        <v>718</v>
      </c>
      <c r="C1379" s="142" t="s">
        <v>412</v>
      </c>
      <c r="D1379" s="5" t="s">
        <v>15</v>
      </c>
      <c r="E1379" s="142" t="s">
        <v>840</v>
      </c>
      <c r="F1379" s="36">
        <v>4779</v>
      </c>
    </row>
    <row r="1380" spans="1:6" ht="42.75">
      <c r="A1380" s="34">
        <v>4</v>
      </c>
      <c r="B1380" s="102" t="s">
        <v>718</v>
      </c>
      <c r="C1380" s="142" t="s">
        <v>177</v>
      </c>
      <c r="D1380" s="5" t="s">
        <v>15</v>
      </c>
      <c r="E1380" s="142" t="s">
        <v>840</v>
      </c>
      <c r="F1380" s="36">
        <v>4565</v>
      </c>
    </row>
    <row r="1381" spans="1:6" ht="42.75">
      <c r="A1381" s="34">
        <v>5</v>
      </c>
      <c r="B1381" s="102" t="s">
        <v>718</v>
      </c>
      <c r="C1381" s="142" t="s">
        <v>417</v>
      </c>
      <c r="D1381" s="5" t="s">
        <v>15</v>
      </c>
      <c r="E1381" s="142" t="s">
        <v>840</v>
      </c>
      <c r="F1381" s="36">
        <v>3404</v>
      </c>
    </row>
    <row r="1382" spans="1:6" ht="42.75">
      <c r="A1382" s="34">
        <v>6</v>
      </c>
      <c r="B1382" s="102" t="s">
        <v>718</v>
      </c>
      <c r="C1382" s="142" t="s">
        <v>458</v>
      </c>
      <c r="D1382" s="5" t="s">
        <v>15</v>
      </c>
      <c r="E1382" s="142" t="s">
        <v>840</v>
      </c>
      <c r="F1382" s="36">
        <v>9535</v>
      </c>
    </row>
    <row r="1383" spans="1:6" ht="42.75">
      <c r="A1383" s="34">
        <v>7</v>
      </c>
      <c r="B1383" s="102" t="s">
        <v>718</v>
      </c>
      <c r="C1383" s="142" t="s">
        <v>448</v>
      </c>
      <c r="D1383" s="5" t="s">
        <v>15</v>
      </c>
      <c r="E1383" s="142" t="s">
        <v>840</v>
      </c>
      <c r="F1383" s="36">
        <v>6969</v>
      </c>
    </row>
    <row r="1384" spans="1:6" ht="42.75">
      <c r="A1384" s="34">
        <v>8</v>
      </c>
      <c r="B1384" s="102" t="s">
        <v>718</v>
      </c>
      <c r="C1384" s="142" t="s">
        <v>468</v>
      </c>
      <c r="D1384" s="5" t="s">
        <v>15</v>
      </c>
      <c r="E1384" s="142" t="s">
        <v>840</v>
      </c>
      <c r="F1384" s="36">
        <v>6908</v>
      </c>
    </row>
    <row r="1385" spans="1:6" ht="42.75">
      <c r="A1385" s="34">
        <v>9</v>
      </c>
      <c r="B1385" s="102" t="s">
        <v>718</v>
      </c>
      <c r="C1385" s="142" t="s">
        <v>162</v>
      </c>
      <c r="D1385" s="5" t="s">
        <v>15</v>
      </c>
      <c r="E1385" s="142" t="s">
        <v>840</v>
      </c>
      <c r="F1385" s="36">
        <v>7402</v>
      </c>
    </row>
    <row r="1386" spans="1:6" ht="42.75">
      <c r="A1386" s="34">
        <v>10</v>
      </c>
      <c r="B1386" s="102" t="s">
        <v>718</v>
      </c>
      <c r="C1386" s="142" t="s">
        <v>712</v>
      </c>
      <c r="D1386" s="5" t="s">
        <v>15</v>
      </c>
      <c r="E1386" s="142" t="s">
        <v>840</v>
      </c>
      <c r="F1386" s="36">
        <v>4502</v>
      </c>
    </row>
    <row r="1387" spans="1:6" ht="42.75">
      <c r="A1387" s="34">
        <v>11</v>
      </c>
      <c r="B1387" s="102" t="s">
        <v>718</v>
      </c>
      <c r="C1387" s="142" t="s">
        <v>841</v>
      </c>
      <c r="D1387" s="5" t="s">
        <v>15</v>
      </c>
      <c r="E1387" s="142" t="s">
        <v>840</v>
      </c>
      <c r="F1387" s="36">
        <v>4718.01</v>
      </c>
    </row>
    <row r="1388" spans="1:6" ht="15">
      <c r="A1388" s="34"/>
      <c r="B1388" s="109"/>
      <c r="C1388" s="37"/>
      <c r="D1388" s="110"/>
      <c r="E1388" s="142"/>
      <c r="F1388" s="38"/>
    </row>
    <row r="1389" spans="1:6" ht="15">
      <c r="A1389" s="34"/>
      <c r="B1389" s="109"/>
      <c r="C1389" s="55"/>
      <c r="D1389" s="110"/>
      <c r="E1389" s="142"/>
      <c r="F1389" s="38">
        <f>SUM(F1377:F1388)</f>
        <v>61663.01</v>
      </c>
    </row>
    <row r="1390" spans="1:6" ht="28.5">
      <c r="A1390" s="34">
        <v>1</v>
      </c>
      <c r="B1390" s="102" t="s">
        <v>718</v>
      </c>
      <c r="C1390" s="142" t="s">
        <v>842</v>
      </c>
      <c r="D1390" s="5" t="s">
        <v>15</v>
      </c>
      <c r="E1390" s="142" t="s">
        <v>843</v>
      </c>
      <c r="F1390" s="36">
        <v>18824.28</v>
      </c>
    </row>
    <row r="1391" spans="1:6" ht="15">
      <c r="A1391" s="34"/>
      <c r="B1391" s="109"/>
      <c r="C1391" s="37"/>
      <c r="D1391" s="110"/>
      <c r="E1391" s="142"/>
      <c r="F1391" s="38"/>
    </row>
    <row r="1392" spans="1:6" ht="15">
      <c r="A1392" s="34"/>
      <c r="B1392" s="102"/>
      <c r="C1392" s="55"/>
      <c r="D1392" s="5"/>
      <c r="E1392" s="142"/>
      <c r="F1392" s="38">
        <f>SUM(F1390:F1391)</f>
        <v>18824.28</v>
      </c>
    </row>
    <row r="1393" spans="1:6" ht="42.75">
      <c r="A1393" s="34">
        <v>1</v>
      </c>
      <c r="B1393" s="102" t="s">
        <v>718</v>
      </c>
      <c r="C1393" s="142" t="s">
        <v>184</v>
      </c>
      <c r="D1393" s="5" t="s">
        <v>15</v>
      </c>
      <c r="E1393" s="142" t="s">
        <v>844</v>
      </c>
      <c r="F1393" s="36">
        <v>19750</v>
      </c>
    </row>
    <row r="1394" spans="1:6" ht="15">
      <c r="A1394" s="34"/>
      <c r="B1394" s="109"/>
      <c r="C1394" s="37"/>
      <c r="D1394" s="110"/>
      <c r="E1394" s="142"/>
      <c r="F1394" s="38"/>
    </row>
    <row r="1395" spans="1:6" ht="15">
      <c r="A1395" s="34"/>
      <c r="B1395" s="109"/>
      <c r="C1395" s="37"/>
      <c r="D1395" s="110"/>
      <c r="E1395" s="142"/>
      <c r="F1395" s="38">
        <f>SUM(F1393:F1394)</f>
        <v>19750</v>
      </c>
    </row>
    <row r="1396" spans="1:6" ht="60">
      <c r="A1396" s="39"/>
      <c r="B1396" s="109"/>
      <c r="C1396" s="37" t="s">
        <v>471</v>
      </c>
      <c r="D1396" s="34"/>
      <c r="E1396" s="142"/>
      <c r="F1396" s="38">
        <f>F1219+F1223+F1226+F1229+F1232+F1235+F1362+F1367+F1370+F1376+F1389+F1392+F1395</f>
        <v>777838.3199999993</v>
      </c>
    </row>
    <row r="1397" spans="1:6" ht="15">
      <c r="A1397" s="104"/>
      <c r="B1397" s="104"/>
      <c r="C1397" s="104"/>
      <c r="D1397" s="105"/>
      <c r="E1397" s="105" t="s">
        <v>418</v>
      </c>
      <c r="F1397" s="104"/>
    </row>
    <row r="1398" spans="1:6" ht="15">
      <c r="A1398" s="186" t="s">
        <v>845</v>
      </c>
      <c r="B1398" s="186"/>
      <c r="C1398" s="186"/>
      <c r="D1398" s="186"/>
      <c r="E1398" s="186"/>
      <c r="F1398" s="186"/>
    </row>
    <row r="1399" spans="1:6" ht="15">
      <c r="A1399" s="159"/>
      <c r="B1399" s="159"/>
      <c r="C1399" s="159"/>
      <c r="D1399" s="159"/>
      <c r="E1399" s="159"/>
      <c r="F1399" s="159"/>
    </row>
    <row r="1400" spans="1:6" ht="15">
      <c r="A1400" s="57" t="s">
        <v>3</v>
      </c>
      <c r="B1400" s="106" t="s">
        <v>262</v>
      </c>
      <c r="C1400" s="106"/>
      <c r="D1400" s="57" t="s">
        <v>4</v>
      </c>
      <c r="E1400" s="183" t="s">
        <v>5</v>
      </c>
      <c r="F1400" s="106" t="s">
        <v>6</v>
      </c>
    </row>
    <row r="1401" spans="1:6" ht="15">
      <c r="A1401" s="107" t="s">
        <v>8</v>
      </c>
      <c r="B1401" s="28" t="s">
        <v>263</v>
      </c>
      <c r="C1401" s="28" t="s">
        <v>9</v>
      </c>
      <c r="D1401" s="28" t="s">
        <v>10</v>
      </c>
      <c r="E1401" s="184"/>
      <c r="F1401" s="30" t="s">
        <v>11</v>
      </c>
    </row>
    <row r="1402" spans="1:6" ht="15">
      <c r="A1402" s="32"/>
      <c r="B1402" s="30" t="s">
        <v>264</v>
      </c>
      <c r="C1402" s="32"/>
      <c r="D1402" s="32"/>
      <c r="E1402" s="185"/>
      <c r="F1402" s="58" t="s">
        <v>13</v>
      </c>
    </row>
    <row r="1403" spans="1:6" ht="71.25">
      <c r="A1403" s="34">
        <v>1</v>
      </c>
      <c r="B1403" s="102" t="s">
        <v>746</v>
      </c>
      <c r="C1403" s="136" t="s">
        <v>241</v>
      </c>
      <c r="D1403" s="5" t="s">
        <v>15</v>
      </c>
      <c r="E1403" s="142" t="s">
        <v>846</v>
      </c>
      <c r="F1403" s="45">
        <v>1500</v>
      </c>
    </row>
    <row r="1404" spans="1:6" ht="15">
      <c r="A1404" s="34"/>
      <c r="B1404" s="109"/>
      <c r="C1404" s="59"/>
      <c r="D1404" s="110"/>
      <c r="E1404" s="142"/>
      <c r="F1404" s="38">
        <f>SUM(F1403:F1403)</f>
        <v>1500</v>
      </c>
    </row>
    <row r="1405" spans="1:6" ht="57">
      <c r="A1405" s="34">
        <v>1</v>
      </c>
      <c r="B1405" s="102" t="s">
        <v>746</v>
      </c>
      <c r="C1405" s="142" t="s">
        <v>450</v>
      </c>
      <c r="D1405" s="5" t="s">
        <v>15</v>
      </c>
      <c r="E1405" s="142" t="s">
        <v>441</v>
      </c>
      <c r="F1405" s="36">
        <v>1996.8</v>
      </c>
    </row>
    <row r="1406" spans="1:6" ht="57">
      <c r="A1406" s="34">
        <v>2</v>
      </c>
      <c r="B1406" s="102" t="s">
        <v>746</v>
      </c>
      <c r="C1406" s="142" t="s">
        <v>460</v>
      </c>
      <c r="D1406" s="5" t="s">
        <v>15</v>
      </c>
      <c r="E1406" s="142" t="s">
        <v>441</v>
      </c>
      <c r="F1406" s="36">
        <v>1996.8</v>
      </c>
    </row>
    <row r="1407" spans="1:6" ht="57">
      <c r="A1407" s="34">
        <v>3</v>
      </c>
      <c r="B1407" s="102" t="s">
        <v>746</v>
      </c>
      <c r="C1407" s="142" t="s">
        <v>256</v>
      </c>
      <c r="D1407" s="5" t="s">
        <v>15</v>
      </c>
      <c r="E1407" s="142" t="s">
        <v>441</v>
      </c>
      <c r="F1407" s="36">
        <v>4392.96</v>
      </c>
    </row>
    <row r="1408" spans="1:6" ht="57">
      <c r="A1408" s="34">
        <v>4</v>
      </c>
      <c r="B1408" s="102" t="s">
        <v>746</v>
      </c>
      <c r="C1408" s="142" t="s">
        <v>34</v>
      </c>
      <c r="D1408" s="5" t="s">
        <v>15</v>
      </c>
      <c r="E1408" s="142" t="s">
        <v>441</v>
      </c>
      <c r="F1408" s="36">
        <v>8785.92</v>
      </c>
    </row>
    <row r="1409" spans="1:6" ht="57">
      <c r="A1409" s="34">
        <v>5</v>
      </c>
      <c r="B1409" s="102" t="s">
        <v>746</v>
      </c>
      <c r="C1409" s="142" t="s">
        <v>194</v>
      </c>
      <c r="D1409" s="5" t="s">
        <v>15</v>
      </c>
      <c r="E1409" s="142" t="s">
        <v>441</v>
      </c>
      <c r="F1409" s="36">
        <v>1996.8</v>
      </c>
    </row>
    <row r="1410" spans="1:6" ht="57">
      <c r="A1410" s="34">
        <v>6</v>
      </c>
      <c r="B1410" s="102" t="s">
        <v>746</v>
      </c>
      <c r="C1410" s="142" t="s">
        <v>331</v>
      </c>
      <c r="D1410" s="5" t="s">
        <v>15</v>
      </c>
      <c r="E1410" s="142" t="s">
        <v>441</v>
      </c>
      <c r="F1410" s="36">
        <v>1996.8</v>
      </c>
    </row>
    <row r="1411" spans="1:6" ht="57">
      <c r="A1411" s="34">
        <v>7</v>
      </c>
      <c r="B1411" s="102" t="s">
        <v>746</v>
      </c>
      <c r="C1411" s="142" t="s">
        <v>250</v>
      </c>
      <c r="D1411" s="5" t="s">
        <v>15</v>
      </c>
      <c r="E1411" s="142" t="s">
        <v>441</v>
      </c>
      <c r="F1411" s="36">
        <v>1996.8</v>
      </c>
    </row>
    <row r="1412" spans="1:6" ht="57">
      <c r="A1412" s="34">
        <v>8</v>
      </c>
      <c r="B1412" s="102" t="s">
        <v>746</v>
      </c>
      <c r="C1412" s="142" t="s">
        <v>291</v>
      </c>
      <c r="D1412" s="5" t="s">
        <v>15</v>
      </c>
      <c r="E1412" s="142" t="s">
        <v>441</v>
      </c>
      <c r="F1412" s="36">
        <v>1996.8</v>
      </c>
    </row>
    <row r="1413" spans="1:6" ht="57">
      <c r="A1413" s="34">
        <v>9</v>
      </c>
      <c r="B1413" s="102" t="s">
        <v>746</v>
      </c>
      <c r="C1413" s="142" t="s">
        <v>73</v>
      </c>
      <c r="D1413" s="5" t="s">
        <v>15</v>
      </c>
      <c r="E1413" s="142" t="s">
        <v>441</v>
      </c>
      <c r="F1413" s="36">
        <v>1996.8</v>
      </c>
    </row>
    <row r="1414" spans="1:6" ht="57">
      <c r="A1414" s="34">
        <v>10</v>
      </c>
      <c r="B1414" s="102" t="s">
        <v>746</v>
      </c>
      <c r="C1414" s="142" t="s">
        <v>35</v>
      </c>
      <c r="D1414" s="5" t="s">
        <v>15</v>
      </c>
      <c r="E1414" s="142" t="s">
        <v>441</v>
      </c>
      <c r="F1414" s="36">
        <v>4452.86</v>
      </c>
    </row>
    <row r="1415" spans="1:6" ht="57">
      <c r="A1415" s="34">
        <v>11</v>
      </c>
      <c r="B1415" s="102" t="s">
        <v>746</v>
      </c>
      <c r="C1415" s="142" t="s">
        <v>146</v>
      </c>
      <c r="D1415" s="5" t="s">
        <v>15</v>
      </c>
      <c r="E1415" s="142" t="s">
        <v>441</v>
      </c>
      <c r="F1415" s="36">
        <v>4492.8</v>
      </c>
    </row>
    <row r="1416" spans="1:6" ht="57">
      <c r="A1416" s="34">
        <v>12</v>
      </c>
      <c r="B1416" s="102" t="s">
        <v>746</v>
      </c>
      <c r="C1416" s="142" t="s">
        <v>89</v>
      </c>
      <c r="D1416" s="5" t="s">
        <v>15</v>
      </c>
      <c r="E1416" s="142" t="s">
        <v>441</v>
      </c>
      <c r="F1416" s="36">
        <v>1996.8</v>
      </c>
    </row>
    <row r="1417" spans="1:6" ht="57">
      <c r="A1417" s="34">
        <v>13</v>
      </c>
      <c r="B1417" s="102" t="s">
        <v>746</v>
      </c>
      <c r="C1417" s="142" t="s">
        <v>426</v>
      </c>
      <c r="D1417" s="5" t="s">
        <v>15</v>
      </c>
      <c r="E1417" s="142" t="s">
        <v>441</v>
      </c>
      <c r="F1417" s="36">
        <v>1996.8</v>
      </c>
    </row>
    <row r="1418" spans="1:6" ht="57">
      <c r="A1418" s="34">
        <v>14</v>
      </c>
      <c r="B1418" s="102" t="s">
        <v>746</v>
      </c>
      <c r="C1418" s="142" t="s">
        <v>442</v>
      </c>
      <c r="D1418" s="5" t="s">
        <v>15</v>
      </c>
      <c r="E1418" s="142" t="s">
        <v>441</v>
      </c>
      <c r="F1418" s="36">
        <v>4392.96</v>
      </c>
    </row>
    <row r="1419" spans="1:6" ht="57">
      <c r="A1419" s="34">
        <v>15</v>
      </c>
      <c r="B1419" s="102" t="s">
        <v>746</v>
      </c>
      <c r="C1419" s="142" t="s">
        <v>32</v>
      </c>
      <c r="D1419" s="5" t="s">
        <v>15</v>
      </c>
      <c r="E1419" s="142" t="s">
        <v>441</v>
      </c>
      <c r="F1419" s="36">
        <v>4492.8</v>
      </c>
    </row>
    <row r="1420" spans="1:6" ht="57">
      <c r="A1420" s="34">
        <v>16</v>
      </c>
      <c r="B1420" s="102" t="s">
        <v>746</v>
      </c>
      <c r="C1420" s="142" t="s">
        <v>215</v>
      </c>
      <c r="D1420" s="5" t="s">
        <v>15</v>
      </c>
      <c r="E1420" s="142" t="s">
        <v>441</v>
      </c>
      <c r="F1420" s="36">
        <v>1996.8</v>
      </c>
    </row>
    <row r="1421" spans="1:6" ht="57">
      <c r="A1421" s="34">
        <v>17</v>
      </c>
      <c r="B1421" s="102" t="s">
        <v>746</v>
      </c>
      <c r="C1421" s="142" t="s">
        <v>111</v>
      </c>
      <c r="D1421" s="5" t="s">
        <v>15</v>
      </c>
      <c r="E1421" s="142" t="s">
        <v>441</v>
      </c>
      <c r="F1421" s="36">
        <v>1996.8</v>
      </c>
    </row>
    <row r="1422" spans="1:6" ht="57">
      <c r="A1422" s="34">
        <v>18</v>
      </c>
      <c r="B1422" s="102" t="s">
        <v>746</v>
      </c>
      <c r="C1422" s="142" t="s">
        <v>194</v>
      </c>
      <c r="D1422" s="5" t="s">
        <v>15</v>
      </c>
      <c r="E1422" s="142" t="s">
        <v>441</v>
      </c>
      <c r="F1422" s="36">
        <v>1996.8</v>
      </c>
    </row>
    <row r="1423" spans="1:6" ht="57">
      <c r="A1423" s="34">
        <v>19</v>
      </c>
      <c r="B1423" s="102" t="s">
        <v>746</v>
      </c>
      <c r="C1423" s="142" t="s">
        <v>34</v>
      </c>
      <c r="D1423" s="5" t="s">
        <v>15</v>
      </c>
      <c r="E1423" s="142" t="s">
        <v>441</v>
      </c>
      <c r="F1423" s="36">
        <v>13178.88</v>
      </c>
    </row>
    <row r="1424" spans="1:6" ht="57">
      <c r="A1424" s="34">
        <v>20</v>
      </c>
      <c r="B1424" s="102" t="s">
        <v>746</v>
      </c>
      <c r="C1424" s="142" t="s">
        <v>514</v>
      </c>
      <c r="D1424" s="5" t="s">
        <v>15</v>
      </c>
      <c r="E1424" s="142" t="s">
        <v>441</v>
      </c>
      <c r="F1424" s="36">
        <v>1996.8</v>
      </c>
    </row>
    <row r="1425" spans="1:6" ht="57">
      <c r="A1425" s="34">
        <v>21</v>
      </c>
      <c r="B1425" s="102" t="s">
        <v>746</v>
      </c>
      <c r="C1425" s="142" t="s">
        <v>275</v>
      </c>
      <c r="D1425" s="5" t="s">
        <v>15</v>
      </c>
      <c r="E1425" s="142" t="s">
        <v>441</v>
      </c>
      <c r="F1425" s="36">
        <v>4492.8</v>
      </c>
    </row>
    <row r="1426" spans="1:6" ht="57">
      <c r="A1426" s="34">
        <v>22</v>
      </c>
      <c r="B1426" s="102" t="s">
        <v>746</v>
      </c>
      <c r="C1426" s="142" t="s">
        <v>256</v>
      </c>
      <c r="D1426" s="5" t="s">
        <v>15</v>
      </c>
      <c r="E1426" s="142" t="s">
        <v>441</v>
      </c>
      <c r="F1426" s="36">
        <v>4492.8</v>
      </c>
    </row>
    <row r="1427" spans="1:6" ht="57">
      <c r="A1427" s="34">
        <v>23</v>
      </c>
      <c r="B1427" s="102" t="s">
        <v>746</v>
      </c>
      <c r="C1427" s="142" t="s">
        <v>121</v>
      </c>
      <c r="D1427" s="5" t="s">
        <v>15</v>
      </c>
      <c r="E1427" s="142" t="s">
        <v>441</v>
      </c>
      <c r="F1427" s="36">
        <v>1996.8</v>
      </c>
    </row>
    <row r="1428" spans="1:6" ht="57">
      <c r="A1428" s="34">
        <v>24</v>
      </c>
      <c r="B1428" s="102" t="s">
        <v>746</v>
      </c>
      <c r="C1428" s="142" t="s">
        <v>153</v>
      </c>
      <c r="D1428" s="5" t="s">
        <v>15</v>
      </c>
      <c r="E1428" s="142" t="s">
        <v>441</v>
      </c>
      <c r="F1428" s="36">
        <v>4353.02</v>
      </c>
    </row>
    <row r="1429" spans="1:6" ht="57">
      <c r="A1429" s="34">
        <v>25</v>
      </c>
      <c r="B1429" s="102" t="s">
        <v>746</v>
      </c>
      <c r="C1429" s="142" t="s">
        <v>89</v>
      </c>
      <c r="D1429" s="5" t="s">
        <v>15</v>
      </c>
      <c r="E1429" s="142" t="s">
        <v>441</v>
      </c>
      <c r="F1429" s="36">
        <v>1996.8</v>
      </c>
    </row>
    <row r="1430" spans="1:6" ht="57">
      <c r="A1430" s="34">
        <v>26</v>
      </c>
      <c r="B1430" s="102" t="s">
        <v>746</v>
      </c>
      <c r="C1430" s="142" t="s">
        <v>137</v>
      </c>
      <c r="D1430" s="5" t="s">
        <v>15</v>
      </c>
      <c r="E1430" s="142" t="s">
        <v>441</v>
      </c>
      <c r="F1430" s="36">
        <v>1996.8</v>
      </c>
    </row>
    <row r="1431" spans="1:6" ht="57">
      <c r="A1431" s="34">
        <v>27</v>
      </c>
      <c r="B1431" s="102" t="s">
        <v>746</v>
      </c>
      <c r="C1431" s="142" t="s">
        <v>290</v>
      </c>
      <c r="D1431" s="5" t="s">
        <v>15</v>
      </c>
      <c r="E1431" s="142" t="s">
        <v>441</v>
      </c>
      <c r="F1431" s="36">
        <v>1996.8</v>
      </c>
    </row>
    <row r="1432" spans="1:6" ht="57">
      <c r="A1432" s="34">
        <v>28</v>
      </c>
      <c r="B1432" s="102" t="s">
        <v>746</v>
      </c>
      <c r="C1432" s="142" t="s">
        <v>213</v>
      </c>
      <c r="D1432" s="5" t="s">
        <v>15</v>
      </c>
      <c r="E1432" s="142" t="s">
        <v>441</v>
      </c>
      <c r="F1432" s="36">
        <v>1996.8</v>
      </c>
    </row>
    <row r="1433" spans="1:6" ht="57">
      <c r="A1433" s="34">
        <v>29</v>
      </c>
      <c r="B1433" s="102" t="s">
        <v>746</v>
      </c>
      <c r="C1433" s="142" t="s">
        <v>454</v>
      </c>
      <c r="D1433" s="5" t="s">
        <v>15</v>
      </c>
      <c r="E1433" s="142" t="s">
        <v>441</v>
      </c>
      <c r="F1433" s="36">
        <v>4492.8</v>
      </c>
    </row>
    <row r="1434" spans="1:6" ht="57">
      <c r="A1434" s="34">
        <v>30</v>
      </c>
      <c r="B1434" s="102" t="s">
        <v>746</v>
      </c>
      <c r="C1434" s="142" t="s">
        <v>450</v>
      </c>
      <c r="D1434" s="5" t="s">
        <v>15</v>
      </c>
      <c r="E1434" s="142" t="s">
        <v>441</v>
      </c>
      <c r="F1434" s="36">
        <v>1996.8</v>
      </c>
    </row>
    <row r="1435" spans="1:6" ht="57">
      <c r="A1435" s="34">
        <v>31</v>
      </c>
      <c r="B1435" s="102" t="s">
        <v>746</v>
      </c>
      <c r="C1435" s="142" t="s">
        <v>34</v>
      </c>
      <c r="D1435" s="5" t="s">
        <v>15</v>
      </c>
      <c r="E1435" s="142" t="s">
        <v>441</v>
      </c>
      <c r="F1435" s="36">
        <v>13178.88</v>
      </c>
    </row>
    <row r="1436" spans="1:6" ht="57">
      <c r="A1436" s="34">
        <v>32</v>
      </c>
      <c r="B1436" s="102" t="s">
        <v>746</v>
      </c>
      <c r="C1436" s="142" t="s">
        <v>402</v>
      </c>
      <c r="D1436" s="5" t="s">
        <v>15</v>
      </c>
      <c r="E1436" s="142" t="s">
        <v>441</v>
      </c>
      <c r="F1436" s="36">
        <v>5990.4</v>
      </c>
    </row>
    <row r="1437" spans="1:6" ht="57">
      <c r="A1437" s="34">
        <v>33</v>
      </c>
      <c r="B1437" s="102" t="s">
        <v>746</v>
      </c>
      <c r="C1437" s="142" t="s">
        <v>169</v>
      </c>
      <c r="D1437" s="5" t="s">
        <v>15</v>
      </c>
      <c r="E1437" s="142" t="s">
        <v>441</v>
      </c>
      <c r="F1437" s="36">
        <v>1996.8</v>
      </c>
    </row>
    <row r="1438" spans="1:6" ht="57">
      <c r="A1438" s="34">
        <v>34</v>
      </c>
      <c r="B1438" s="102" t="s">
        <v>746</v>
      </c>
      <c r="C1438" s="142" t="s">
        <v>616</v>
      </c>
      <c r="D1438" s="5" t="s">
        <v>15</v>
      </c>
      <c r="E1438" s="142" t="s">
        <v>441</v>
      </c>
      <c r="F1438" s="36">
        <v>1996.8</v>
      </c>
    </row>
    <row r="1439" spans="1:6" ht="57">
      <c r="A1439" s="34">
        <v>35</v>
      </c>
      <c r="B1439" s="102" t="s">
        <v>746</v>
      </c>
      <c r="C1439" s="142" t="s">
        <v>615</v>
      </c>
      <c r="D1439" s="5" t="s">
        <v>15</v>
      </c>
      <c r="E1439" s="142" t="s">
        <v>441</v>
      </c>
      <c r="F1439" s="36">
        <v>1996.8</v>
      </c>
    </row>
    <row r="1440" spans="1:6" ht="57">
      <c r="A1440" s="34">
        <v>36</v>
      </c>
      <c r="B1440" s="102" t="s">
        <v>746</v>
      </c>
      <c r="C1440" s="142" t="s">
        <v>241</v>
      </c>
      <c r="D1440" s="5" t="s">
        <v>15</v>
      </c>
      <c r="E1440" s="142" t="s">
        <v>441</v>
      </c>
      <c r="F1440" s="36">
        <v>4392.96</v>
      </c>
    </row>
    <row r="1441" spans="1:6" ht="57">
      <c r="A1441" s="34">
        <v>37</v>
      </c>
      <c r="B1441" s="102" t="s">
        <v>746</v>
      </c>
      <c r="C1441" s="142" t="s">
        <v>514</v>
      </c>
      <c r="D1441" s="5" t="s">
        <v>15</v>
      </c>
      <c r="E1441" s="142" t="s">
        <v>441</v>
      </c>
      <c r="F1441" s="36">
        <v>1996.8</v>
      </c>
    </row>
    <row r="1442" spans="1:6" ht="57">
      <c r="A1442" s="34">
        <v>38</v>
      </c>
      <c r="B1442" s="102" t="s">
        <v>746</v>
      </c>
      <c r="C1442" s="142" t="s">
        <v>458</v>
      </c>
      <c r="D1442" s="5" t="s">
        <v>15</v>
      </c>
      <c r="E1442" s="142" t="s">
        <v>441</v>
      </c>
      <c r="F1442" s="36">
        <v>1996.8</v>
      </c>
    </row>
    <row r="1443" spans="1:6" ht="57">
      <c r="A1443" s="34">
        <v>39</v>
      </c>
      <c r="B1443" s="102" t="s">
        <v>746</v>
      </c>
      <c r="C1443" s="142" t="s">
        <v>448</v>
      </c>
      <c r="D1443" s="5" t="s">
        <v>15</v>
      </c>
      <c r="E1443" s="142" t="s">
        <v>441</v>
      </c>
      <c r="F1443" s="36">
        <v>1996.8</v>
      </c>
    </row>
    <row r="1444" spans="1:6" ht="57">
      <c r="A1444" s="34">
        <v>40</v>
      </c>
      <c r="B1444" s="102" t="s">
        <v>746</v>
      </c>
      <c r="C1444" s="142" t="s">
        <v>126</v>
      </c>
      <c r="D1444" s="5" t="s">
        <v>15</v>
      </c>
      <c r="E1444" s="142" t="s">
        <v>441</v>
      </c>
      <c r="F1444" s="36">
        <v>1996.8</v>
      </c>
    </row>
    <row r="1445" spans="1:6" ht="57">
      <c r="A1445" s="34">
        <v>41</v>
      </c>
      <c r="B1445" s="102" t="s">
        <v>746</v>
      </c>
      <c r="C1445" s="142" t="s">
        <v>190</v>
      </c>
      <c r="D1445" s="5" t="s">
        <v>15</v>
      </c>
      <c r="E1445" s="142" t="s">
        <v>441</v>
      </c>
      <c r="F1445" s="36">
        <v>1996.8</v>
      </c>
    </row>
    <row r="1446" spans="1:6" ht="57">
      <c r="A1446" s="34">
        <v>42</v>
      </c>
      <c r="B1446" s="102" t="s">
        <v>746</v>
      </c>
      <c r="C1446" s="142" t="s">
        <v>260</v>
      </c>
      <c r="D1446" s="5" t="s">
        <v>15</v>
      </c>
      <c r="E1446" s="142" t="s">
        <v>441</v>
      </c>
      <c r="F1446" s="36">
        <v>1996.8</v>
      </c>
    </row>
    <row r="1447" spans="1:6" ht="57">
      <c r="A1447" s="34">
        <v>43</v>
      </c>
      <c r="B1447" s="102" t="s">
        <v>746</v>
      </c>
      <c r="C1447" s="142" t="s">
        <v>256</v>
      </c>
      <c r="D1447" s="5" t="s">
        <v>15</v>
      </c>
      <c r="E1447" s="142" t="s">
        <v>441</v>
      </c>
      <c r="F1447" s="36">
        <v>4392.96</v>
      </c>
    </row>
    <row r="1448" spans="1:6" ht="57">
      <c r="A1448" s="34">
        <v>44</v>
      </c>
      <c r="B1448" s="102" t="s">
        <v>746</v>
      </c>
      <c r="C1448" s="142" t="s">
        <v>89</v>
      </c>
      <c r="D1448" s="5" t="s">
        <v>15</v>
      </c>
      <c r="E1448" s="142" t="s">
        <v>441</v>
      </c>
      <c r="F1448" s="36">
        <v>4392.96</v>
      </c>
    </row>
    <row r="1449" spans="1:6" ht="57">
      <c r="A1449" s="34">
        <v>45</v>
      </c>
      <c r="B1449" s="102" t="s">
        <v>746</v>
      </c>
      <c r="C1449" s="142" t="s">
        <v>256</v>
      </c>
      <c r="D1449" s="5" t="s">
        <v>15</v>
      </c>
      <c r="E1449" s="142" t="s">
        <v>441</v>
      </c>
      <c r="F1449" s="36">
        <v>4392.96</v>
      </c>
    </row>
    <row r="1450" spans="1:6" ht="57">
      <c r="A1450" s="34">
        <v>46</v>
      </c>
      <c r="B1450" s="102" t="s">
        <v>746</v>
      </c>
      <c r="C1450" s="142" t="s">
        <v>183</v>
      </c>
      <c r="D1450" s="5" t="s">
        <v>15</v>
      </c>
      <c r="E1450" s="142" t="s">
        <v>441</v>
      </c>
      <c r="F1450" s="36">
        <v>4492.8</v>
      </c>
    </row>
    <row r="1451" spans="1:6" ht="57">
      <c r="A1451" s="34">
        <v>47</v>
      </c>
      <c r="B1451" s="102" t="s">
        <v>746</v>
      </c>
      <c r="C1451" s="142" t="s">
        <v>108</v>
      </c>
      <c r="D1451" s="5" t="s">
        <v>15</v>
      </c>
      <c r="E1451" s="142" t="s">
        <v>441</v>
      </c>
      <c r="F1451" s="36">
        <v>1996.8</v>
      </c>
    </row>
    <row r="1452" spans="1:6" ht="57">
      <c r="A1452" s="34">
        <v>48</v>
      </c>
      <c r="B1452" s="102" t="s">
        <v>746</v>
      </c>
      <c r="C1452" s="142" t="s">
        <v>32</v>
      </c>
      <c r="D1452" s="5" t="s">
        <v>15</v>
      </c>
      <c r="E1452" s="142" t="s">
        <v>441</v>
      </c>
      <c r="F1452" s="36">
        <v>8985.6</v>
      </c>
    </row>
    <row r="1453" spans="1:6" ht="57">
      <c r="A1453" s="34">
        <v>49</v>
      </c>
      <c r="B1453" s="102" t="s">
        <v>746</v>
      </c>
      <c r="C1453" s="142" t="s">
        <v>586</v>
      </c>
      <c r="D1453" s="5" t="s">
        <v>15</v>
      </c>
      <c r="E1453" s="142" t="s">
        <v>441</v>
      </c>
      <c r="F1453" s="36">
        <v>5031.94</v>
      </c>
    </row>
    <row r="1454" spans="1:6" ht="57">
      <c r="A1454" s="34">
        <v>50</v>
      </c>
      <c r="B1454" s="102" t="s">
        <v>746</v>
      </c>
      <c r="C1454" s="142" t="s">
        <v>272</v>
      </c>
      <c r="D1454" s="5" t="s">
        <v>15</v>
      </c>
      <c r="E1454" s="142" t="s">
        <v>441</v>
      </c>
      <c r="F1454" s="36">
        <v>1996.8</v>
      </c>
    </row>
    <row r="1455" spans="1:6" ht="57">
      <c r="A1455" s="34">
        <v>51</v>
      </c>
      <c r="B1455" s="102" t="s">
        <v>746</v>
      </c>
      <c r="C1455" s="142" t="s">
        <v>28</v>
      </c>
      <c r="D1455" s="5" t="s">
        <v>15</v>
      </c>
      <c r="E1455" s="142" t="s">
        <v>441</v>
      </c>
      <c r="F1455" s="36">
        <v>4392.96</v>
      </c>
    </row>
    <row r="1456" spans="1:6" ht="57">
      <c r="A1456" s="34">
        <v>52</v>
      </c>
      <c r="B1456" s="102" t="s">
        <v>746</v>
      </c>
      <c r="C1456" s="142" t="s">
        <v>186</v>
      </c>
      <c r="D1456" s="5" t="s">
        <v>15</v>
      </c>
      <c r="E1456" s="142" t="s">
        <v>441</v>
      </c>
      <c r="F1456" s="36">
        <v>1996.8</v>
      </c>
    </row>
    <row r="1457" spans="1:6" ht="57">
      <c r="A1457" s="34">
        <v>53</v>
      </c>
      <c r="B1457" s="102" t="s">
        <v>746</v>
      </c>
      <c r="C1457" s="142" t="s">
        <v>121</v>
      </c>
      <c r="D1457" s="5" t="s">
        <v>15</v>
      </c>
      <c r="E1457" s="142" t="s">
        <v>441</v>
      </c>
      <c r="F1457" s="36">
        <v>1996.8</v>
      </c>
    </row>
    <row r="1458" spans="1:6" ht="15">
      <c r="A1458" s="34"/>
      <c r="B1458" s="102"/>
      <c r="C1458" s="142"/>
      <c r="D1458" s="5"/>
      <c r="E1458" s="142"/>
      <c r="F1458" s="36"/>
    </row>
    <row r="1459" spans="1:6" ht="15">
      <c r="A1459" s="34"/>
      <c r="B1459" s="109"/>
      <c r="C1459" s="55"/>
      <c r="D1459" s="110"/>
      <c r="E1459" s="142"/>
      <c r="F1459" s="38">
        <f>SUM(F1405:F1458)</f>
        <v>185562.6199999999</v>
      </c>
    </row>
    <row r="1460" spans="1:6" ht="42.75">
      <c r="A1460" s="34">
        <v>1</v>
      </c>
      <c r="B1460" s="102" t="s">
        <v>746</v>
      </c>
      <c r="C1460" s="142" t="s">
        <v>195</v>
      </c>
      <c r="D1460" s="5" t="s">
        <v>15</v>
      </c>
      <c r="E1460" s="142" t="s">
        <v>587</v>
      </c>
      <c r="F1460" s="36">
        <v>2675</v>
      </c>
    </row>
    <row r="1461" spans="1:6" ht="28.5">
      <c r="A1461" s="34">
        <v>2</v>
      </c>
      <c r="B1461" s="102" t="s">
        <v>746</v>
      </c>
      <c r="C1461" s="142" t="s">
        <v>256</v>
      </c>
      <c r="D1461" s="5" t="s">
        <v>15</v>
      </c>
      <c r="E1461" s="142" t="s">
        <v>802</v>
      </c>
      <c r="F1461" s="36">
        <v>3348</v>
      </c>
    </row>
    <row r="1462" spans="1:6" ht="28.5">
      <c r="A1462" s="34">
        <v>3</v>
      </c>
      <c r="B1462" s="102" t="s">
        <v>746</v>
      </c>
      <c r="C1462" s="142" t="s">
        <v>122</v>
      </c>
      <c r="D1462" s="5" t="s">
        <v>15</v>
      </c>
      <c r="E1462" s="142" t="s">
        <v>802</v>
      </c>
      <c r="F1462" s="36">
        <v>2432</v>
      </c>
    </row>
    <row r="1463" spans="1:6" ht="42.75">
      <c r="A1463" s="34">
        <v>4</v>
      </c>
      <c r="B1463" s="102" t="s">
        <v>746</v>
      </c>
      <c r="C1463" s="142" t="s">
        <v>305</v>
      </c>
      <c r="D1463" s="5" t="s">
        <v>15</v>
      </c>
      <c r="E1463" s="142" t="s">
        <v>802</v>
      </c>
      <c r="F1463" s="36">
        <v>10788</v>
      </c>
    </row>
    <row r="1464" spans="1:6" ht="42.75">
      <c r="A1464" s="34">
        <v>5</v>
      </c>
      <c r="B1464" s="102" t="s">
        <v>746</v>
      </c>
      <c r="C1464" s="142" t="s">
        <v>110</v>
      </c>
      <c r="D1464" s="5" t="s">
        <v>15</v>
      </c>
      <c r="E1464" s="142" t="s">
        <v>587</v>
      </c>
      <c r="F1464" s="36">
        <v>760</v>
      </c>
    </row>
    <row r="1465" spans="1:6" ht="15">
      <c r="A1465" s="34">
        <v>11</v>
      </c>
      <c r="B1465" s="102"/>
      <c r="C1465" s="142"/>
      <c r="D1465" s="5"/>
      <c r="E1465" s="142"/>
      <c r="F1465" s="36"/>
    </row>
    <row r="1466" spans="1:6" ht="15">
      <c r="A1466" s="34"/>
      <c r="B1466" s="109"/>
      <c r="C1466" s="37"/>
      <c r="D1466" s="110"/>
      <c r="E1466" s="142"/>
      <c r="F1466" s="38">
        <f>SUM(F1460:F1465)</f>
        <v>20003</v>
      </c>
    </row>
    <row r="1467" spans="1:6" ht="42.75">
      <c r="A1467" s="34">
        <v>1</v>
      </c>
      <c r="B1467" s="102" t="s">
        <v>746</v>
      </c>
      <c r="C1467" s="136" t="s">
        <v>82</v>
      </c>
      <c r="D1467" s="5" t="s">
        <v>15</v>
      </c>
      <c r="E1467" s="142" t="s">
        <v>154</v>
      </c>
      <c r="F1467" s="36">
        <v>41832</v>
      </c>
    </row>
    <row r="1468" spans="1:6" ht="15">
      <c r="A1468" s="34"/>
      <c r="B1468" s="102"/>
      <c r="C1468" s="136"/>
      <c r="D1468" s="5"/>
      <c r="E1468" s="142"/>
      <c r="F1468" s="36"/>
    </row>
    <row r="1469" spans="1:6" ht="15">
      <c r="A1469" s="34"/>
      <c r="B1469" s="109"/>
      <c r="C1469" s="6"/>
      <c r="D1469" s="110"/>
      <c r="E1469" s="142"/>
      <c r="F1469" s="38">
        <f>SUM(F1467:F1468)</f>
        <v>41832</v>
      </c>
    </row>
    <row r="1470" spans="1:6" ht="71.25">
      <c r="A1470" s="34">
        <v>1</v>
      </c>
      <c r="B1470" s="102" t="s">
        <v>746</v>
      </c>
      <c r="C1470" s="136" t="s">
        <v>461</v>
      </c>
      <c r="D1470" s="5" t="s">
        <v>15</v>
      </c>
      <c r="E1470" s="142" t="s">
        <v>847</v>
      </c>
      <c r="F1470" s="36">
        <v>11304.74</v>
      </c>
    </row>
    <row r="1471" spans="1:6" ht="28.5">
      <c r="A1471" s="34">
        <v>2</v>
      </c>
      <c r="B1471" s="102" t="s">
        <v>746</v>
      </c>
      <c r="C1471" s="136" t="s">
        <v>34</v>
      </c>
      <c r="D1471" s="5" t="s">
        <v>15</v>
      </c>
      <c r="E1471" s="142" t="s">
        <v>848</v>
      </c>
      <c r="F1471" s="36">
        <v>78075.56</v>
      </c>
    </row>
    <row r="1472" spans="1:6" ht="57">
      <c r="A1472" s="34">
        <v>3</v>
      </c>
      <c r="B1472" s="102" t="s">
        <v>746</v>
      </c>
      <c r="C1472" s="136" t="s">
        <v>452</v>
      </c>
      <c r="D1472" s="5" t="s">
        <v>15</v>
      </c>
      <c r="E1472" s="142" t="s">
        <v>849</v>
      </c>
      <c r="F1472" s="36">
        <v>3789.28</v>
      </c>
    </row>
    <row r="1473" spans="1:6" ht="57">
      <c r="A1473" s="34">
        <v>4</v>
      </c>
      <c r="B1473" s="102" t="s">
        <v>746</v>
      </c>
      <c r="C1473" s="136" t="s">
        <v>454</v>
      </c>
      <c r="D1473" s="5" t="s">
        <v>15</v>
      </c>
      <c r="E1473" s="142" t="s">
        <v>849</v>
      </c>
      <c r="F1473" s="36">
        <v>4257.47</v>
      </c>
    </row>
    <row r="1474" spans="1:6" ht="57">
      <c r="A1474" s="34">
        <v>5</v>
      </c>
      <c r="B1474" s="102" t="s">
        <v>746</v>
      </c>
      <c r="C1474" s="136" t="s">
        <v>169</v>
      </c>
      <c r="D1474" s="5" t="s">
        <v>15</v>
      </c>
      <c r="E1474" s="142" t="s">
        <v>849</v>
      </c>
      <c r="F1474" s="36">
        <v>3789.28</v>
      </c>
    </row>
    <row r="1475" spans="1:6" ht="15">
      <c r="A1475" s="34"/>
      <c r="B1475" s="109"/>
      <c r="C1475" s="6"/>
      <c r="D1475" s="110"/>
      <c r="E1475" s="142"/>
      <c r="F1475" s="38"/>
    </row>
    <row r="1476" spans="1:6" ht="15">
      <c r="A1476" s="34"/>
      <c r="B1476" s="109"/>
      <c r="C1476" s="55"/>
      <c r="D1476" s="110"/>
      <c r="E1476" s="142"/>
      <c r="F1476" s="38">
        <f>SUM(F1470:F1475)</f>
        <v>101216.33</v>
      </c>
    </row>
    <row r="1477" spans="1:6" ht="71.25">
      <c r="A1477" s="34">
        <v>1</v>
      </c>
      <c r="B1477" s="102" t="s">
        <v>746</v>
      </c>
      <c r="C1477" s="142" t="s">
        <v>256</v>
      </c>
      <c r="D1477" s="5" t="s">
        <v>15</v>
      </c>
      <c r="E1477" s="142" t="s">
        <v>172</v>
      </c>
      <c r="F1477" s="36">
        <v>40000</v>
      </c>
    </row>
    <row r="1478" spans="1:6" ht="71.25">
      <c r="A1478" s="34">
        <v>2</v>
      </c>
      <c r="B1478" s="102" t="s">
        <v>746</v>
      </c>
      <c r="C1478" s="142" t="s">
        <v>710</v>
      </c>
      <c r="D1478" s="5" t="s">
        <v>15</v>
      </c>
      <c r="E1478" s="142" t="s">
        <v>172</v>
      </c>
      <c r="F1478" s="36">
        <v>24000</v>
      </c>
    </row>
    <row r="1479" spans="1:6" ht="71.25">
      <c r="A1479" s="34">
        <v>3</v>
      </c>
      <c r="B1479" s="102" t="s">
        <v>746</v>
      </c>
      <c r="C1479" s="142" t="s">
        <v>460</v>
      </c>
      <c r="D1479" s="5" t="s">
        <v>15</v>
      </c>
      <c r="E1479" s="142" t="s">
        <v>172</v>
      </c>
      <c r="F1479" s="36">
        <v>21000</v>
      </c>
    </row>
    <row r="1480" spans="1:6" ht="71.25">
      <c r="A1480" s="34">
        <v>4</v>
      </c>
      <c r="B1480" s="102" t="s">
        <v>746</v>
      </c>
      <c r="C1480" s="142" t="s">
        <v>60</v>
      </c>
      <c r="D1480" s="5" t="s">
        <v>15</v>
      </c>
      <c r="E1480" s="142" t="s">
        <v>172</v>
      </c>
      <c r="F1480" s="36">
        <v>30000</v>
      </c>
    </row>
    <row r="1481" spans="1:6" ht="71.25">
      <c r="A1481" s="34">
        <v>5</v>
      </c>
      <c r="B1481" s="102" t="s">
        <v>746</v>
      </c>
      <c r="C1481" s="142" t="s">
        <v>273</v>
      </c>
      <c r="D1481" s="5" t="s">
        <v>15</v>
      </c>
      <c r="E1481" s="142" t="s">
        <v>172</v>
      </c>
      <c r="F1481" s="36">
        <v>36000</v>
      </c>
    </row>
    <row r="1482" spans="1:6" ht="71.25">
      <c r="A1482" s="34">
        <v>6</v>
      </c>
      <c r="B1482" s="102" t="s">
        <v>746</v>
      </c>
      <c r="C1482" s="142" t="s">
        <v>169</v>
      </c>
      <c r="D1482" s="5" t="s">
        <v>15</v>
      </c>
      <c r="E1482" s="142" t="s">
        <v>172</v>
      </c>
      <c r="F1482" s="36">
        <v>42000</v>
      </c>
    </row>
    <row r="1483" spans="1:6" ht="71.25">
      <c r="A1483" s="34">
        <v>7</v>
      </c>
      <c r="B1483" s="102" t="s">
        <v>746</v>
      </c>
      <c r="C1483" s="142" t="s">
        <v>442</v>
      </c>
      <c r="D1483" s="5" t="s">
        <v>15</v>
      </c>
      <c r="E1483" s="142" t="s">
        <v>172</v>
      </c>
      <c r="F1483" s="36">
        <v>58500</v>
      </c>
    </row>
    <row r="1484" spans="1:6" ht="15">
      <c r="A1484" s="34"/>
      <c r="B1484" s="109"/>
      <c r="C1484" s="37"/>
      <c r="D1484" s="110"/>
      <c r="E1484" s="142"/>
      <c r="F1484" s="38"/>
    </row>
    <row r="1485" spans="1:6" ht="15">
      <c r="A1485" s="34"/>
      <c r="B1485" s="109"/>
      <c r="C1485" s="55"/>
      <c r="D1485" s="110"/>
      <c r="E1485" s="142"/>
      <c r="F1485" s="38">
        <f>SUM(F1477:F1484)</f>
        <v>251500</v>
      </c>
    </row>
    <row r="1486" spans="1:6" ht="71.25">
      <c r="A1486" s="34">
        <v>1</v>
      </c>
      <c r="B1486" s="109" t="s">
        <v>746</v>
      </c>
      <c r="C1486" s="142" t="s">
        <v>78</v>
      </c>
      <c r="D1486" s="5" t="s">
        <v>15</v>
      </c>
      <c r="E1486" s="142" t="s">
        <v>850</v>
      </c>
      <c r="F1486" s="36">
        <v>4280</v>
      </c>
    </row>
    <row r="1487" spans="1:6" ht="71.25">
      <c r="A1487" s="34">
        <v>2</v>
      </c>
      <c r="B1487" s="109" t="s">
        <v>746</v>
      </c>
      <c r="C1487" s="142" t="s">
        <v>137</v>
      </c>
      <c r="D1487" s="5" t="s">
        <v>15</v>
      </c>
      <c r="E1487" s="142" t="s">
        <v>850</v>
      </c>
      <c r="F1487" s="36">
        <v>4280</v>
      </c>
    </row>
    <row r="1488" spans="1:6" ht="71.25">
      <c r="A1488" s="34">
        <v>3</v>
      </c>
      <c r="B1488" s="109" t="s">
        <v>746</v>
      </c>
      <c r="C1488" s="142" t="s">
        <v>165</v>
      </c>
      <c r="D1488" s="5" t="s">
        <v>15</v>
      </c>
      <c r="E1488" s="142" t="s">
        <v>850</v>
      </c>
      <c r="F1488" s="36">
        <v>4280</v>
      </c>
    </row>
    <row r="1489" spans="1:6" ht="71.25">
      <c r="A1489" s="34">
        <v>4</v>
      </c>
      <c r="B1489" s="109" t="s">
        <v>746</v>
      </c>
      <c r="C1489" s="142" t="s">
        <v>851</v>
      </c>
      <c r="D1489" s="5" t="s">
        <v>15</v>
      </c>
      <c r="E1489" s="142" t="s">
        <v>850</v>
      </c>
      <c r="F1489" s="36">
        <v>4280</v>
      </c>
    </row>
    <row r="1490" spans="1:6" ht="71.25">
      <c r="A1490" s="34">
        <v>5</v>
      </c>
      <c r="B1490" s="109" t="s">
        <v>746</v>
      </c>
      <c r="C1490" s="142" t="s">
        <v>852</v>
      </c>
      <c r="D1490" s="5" t="s">
        <v>15</v>
      </c>
      <c r="E1490" s="142" t="s">
        <v>850</v>
      </c>
      <c r="F1490" s="36">
        <v>4280</v>
      </c>
    </row>
    <row r="1491" spans="1:6" ht="71.25">
      <c r="A1491" s="34">
        <v>6</v>
      </c>
      <c r="B1491" s="109" t="s">
        <v>746</v>
      </c>
      <c r="C1491" s="142" t="s">
        <v>122</v>
      </c>
      <c r="D1491" s="5" t="s">
        <v>15</v>
      </c>
      <c r="E1491" s="142" t="s">
        <v>853</v>
      </c>
      <c r="F1491" s="36">
        <v>7500</v>
      </c>
    </row>
    <row r="1492" spans="1:6" ht="71.25">
      <c r="A1492" s="34">
        <v>7</v>
      </c>
      <c r="B1492" s="109" t="s">
        <v>746</v>
      </c>
      <c r="C1492" s="142" t="s">
        <v>854</v>
      </c>
      <c r="D1492" s="5" t="s">
        <v>15</v>
      </c>
      <c r="E1492" s="142" t="s">
        <v>853</v>
      </c>
      <c r="F1492" s="36">
        <v>17500</v>
      </c>
    </row>
    <row r="1493" spans="1:6" ht="71.25">
      <c r="A1493" s="34">
        <v>8</v>
      </c>
      <c r="B1493" s="109" t="s">
        <v>746</v>
      </c>
      <c r="C1493" s="142" t="s">
        <v>89</v>
      </c>
      <c r="D1493" s="5" t="s">
        <v>15</v>
      </c>
      <c r="E1493" s="142" t="s">
        <v>853</v>
      </c>
      <c r="F1493" s="36">
        <v>7500</v>
      </c>
    </row>
    <row r="1494" spans="1:6" ht="71.25">
      <c r="A1494" s="34">
        <v>9</v>
      </c>
      <c r="B1494" s="109" t="s">
        <v>746</v>
      </c>
      <c r="C1494" s="142" t="s">
        <v>43</v>
      </c>
      <c r="D1494" s="5" t="s">
        <v>15</v>
      </c>
      <c r="E1494" s="142" t="s">
        <v>853</v>
      </c>
      <c r="F1494" s="36">
        <v>5000</v>
      </c>
    </row>
    <row r="1495" spans="1:6" ht="71.25">
      <c r="A1495" s="34">
        <v>10</v>
      </c>
      <c r="B1495" s="109" t="s">
        <v>746</v>
      </c>
      <c r="C1495" s="142" t="s">
        <v>492</v>
      </c>
      <c r="D1495" s="5" t="s">
        <v>15</v>
      </c>
      <c r="E1495" s="142" t="s">
        <v>853</v>
      </c>
      <c r="F1495" s="36">
        <v>7500</v>
      </c>
    </row>
    <row r="1496" spans="1:6" ht="71.25">
      <c r="A1496" s="34">
        <v>11</v>
      </c>
      <c r="B1496" s="109" t="s">
        <v>746</v>
      </c>
      <c r="C1496" s="142" t="s">
        <v>137</v>
      </c>
      <c r="D1496" s="5" t="s">
        <v>15</v>
      </c>
      <c r="E1496" s="142" t="s">
        <v>853</v>
      </c>
      <c r="F1496" s="36">
        <v>7500</v>
      </c>
    </row>
    <row r="1497" spans="1:6" ht="71.25">
      <c r="A1497" s="34">
        <v>12</v>
      </c>
      <c r="B1497" s="109" t="s">
        <v>746</v>
      </c>
      <c r="C1497" s="142" t="s">
        <v>165</v>
      </c>
      <c r="D1497" s="5" t="s">
        <v>15</v>
      </c>
      <c r="E1497" s="142" t="s">
        <v>853</v>
      </c>
      <c r="F1497" s="36">
        <v>7500</v>
      </c>
    </row>
    <row r="1498" spans="1:6" ht="15">
      <c r="A1498" s="34"/>
      <c r="B1498" s="109"/>
      <c r="C1498" s="37"/>
      <c r="D1498" s="110"/>
      <c r="E1498" s="142"/>
      <c r="F1498" s="38"/>
    </row>
    <row r="1499" spans="1:6" ht="15">
      <c r="A1499" s="34"/>
      <c r="B1499" s="109"/>
      <c r="C1499" s="37"/>
      <c r="D1499" s="110"/>
      <c r="E1499" s="142"/>
      <c r="F1499" s="38"/>
    </row>
    <row r="1500" spans="1:6" ht="15">
      <c r="A1500" s="34"/>
      <c r="B1500" s="109"/>
      <c r="C1500" s="55"/>
      <c r="D1500" s="110"/>
      <c r="E1500" s="142"/>
      <c r="F1500" s="38">
        <f>SUM(F1486:F1499)</f>
        <v>81400</v>
      </c>
    </row>
    <row r="1501" spans="1:6" ht="128.25">
      <c r="A1501" s="34">
        <v>1</v>
      </c>
      <c r="B1501" s="109" t="s">
        <v>746</v>
      </c>
      <c r="C1501" s="142" t="s">
        <v>19</v>
      </c>
      <c r="D1501" s="43" t="s">
        <v>15</v>
      </c>
      <c r="E1501" s="142" t="s">
        <v>588</v>
      </c>
      <c r="F1501" s="36">
        <v>8000</v>
      </c>
    </row>
    <row r="1502" spans="1:6" ht="15">
      <c r="A1502" s="34"/>
      <c r="B1502" s="109"/>
      <c r="C1502" s="37"/>
      <c r="D1502" s="110"/>
      <c r="E1502" s="142"/>
      <c r="F1502" s="38"/>
    </row>
    <row r="1503" spans="1:6" ht="15">
      <c r="A1503" s="34"/>
      <c r="B1503" s="109"/>
      <c r="C1503" s="55"/>
      <c r="D1503" s="110"/>
      <c r="E1503" s="142"/>
      <c r="F1503" s="38">
        <f>SUM(F1501:F1502)</f>
        <v>8000</v>
      </c>
    </row>
    <row r="1504" spans="1:6" ht="57">
      <c r="A1504" s="34">
        <v>1</v>
      </c>
      <c r="B1504" s="109" t="s">
        <v>746</v>
      </c>
      <c r="C1504" s="142" t="s">
        <v>615</v>
      </c>
      <c r="D1504" s="5" t="s">
        <v>15</v>
      </c>
      <c r="E1504" s="142" t="s">
        <v>855</v>
      </c>
      <c r="F1504" s="36">
        <v>42500</v>
      </c>
    </row>
    <row r="1505" spans="1:6" ht="15">
      <c r="A1505" s="34"/>
      <c r="B1505" s="109"/>
      <c r="C1505" s="37"/>
      <c r="D1505" s="110"/>
      <c r="E1505" s="142"/>
      <c r="F1505" s="38"/>
    </row>
    <row r="1506" spans="1:6" ht="15">
      <c r="A1506" s="34"/>
      <c r="B1506" s="109"/>
      <c r="C1506" s="37"/>
      <c r="D1506" s="110"/>
      <c r="E1506" s="142"/>
      <c r="F1506" s="38">
        <f>SUM(F1504:F1505)</f>
        <v>42500</v>
      </c>
    </row>
    <row r="1507" spans="1:6" ht="57">
      <c r="A1507" s="34">
        <v>1</v>
      </c>
      <c r="B1507" s="109" t="s">
        <v>746</v>
      </c>
      <c r="C1507" s="142" t="s">
        <v>856</v>
      </c>
      <c r="D1507" s="5" t="s">
        <v>15</v>
      </c>
      <c r="E1507" s="142" t="s">
        <v>839</v>
      </c>
      <c r="F1507" s="36">
        <v>100</v>
      </c>
    </row>
    <row r="1508" spans="1:6" ht="57">
      <c r="A1508" s="34">
        <v>2</v>
      </c>
      <c r="B1508" s="109" t="s">
        <v>746</v>
      </c>
      <c r="C1508" s="142" t="s">
        <v>857</v>
      </c>
      <c r="D1508" s="5" t="s">
        <v>15</v>
      </c>
      <c r="E1508" s="142" t="s">
        <v>839</v>
      </c>
      <c r="F1508" s="36">
        <v>100</v>
      </c>
    </row>
    <row r="1509" spans="1:6" ht="57">
      <c r="A1509" s="34">
        <v>3</v>
      </c>
      <c r="B1509" s="109" t="s">
        <v>746</v>
      </c>
      <c r="C1509" s="142" t="s">
        <v>858</v>
      </c>
      <c r="D1509" s="5" t="s">
        <v>15</v>
      </c>
      <c r="E1509" s="142" t="s">
        <v>839</v>
      </c>
      <c r="F1509" s="36">
        <v>100</v>
      </c>
    </row>
    <row r="1510" spans="1:6" ht="57">
      <c r="A1510" s="34">
        <v>4</v>
      </c>
      <c r="B1510" s="109" t="s">
        <v>746</v>
      </c>
      <c r="C1510" s="142" t="s">
        <v>859</v>
      </c>
      <c r="D1510" s="5" t="s">
        <v>15</v>
      </c>
      <c r="E1510" s="142" t="s">
        <v>839</v>
      </c>
      <c r="F1510" s="36">
        <v>100</v>
      </c>
    </row>
    <row r="1511" spans="1:6" ht="57">
      <c r="A1511" s="34">
        <v>5</v>
      </c>
      <c r="B1511" s="109" t="s">
        <v>746</v>
      </c>
      <c r="C1511" s="142" t="s">
        <v>234</v>
      </c>
      <c r="D1511" s="5" t="s">
        <v>15</v>
      </c>
      <c r="E1511" s="142" t="s">
        <v>839</v>
      </c>
      <c r="F1511" s="36">
        <v>100</v>
      </c>
    </row>
    <row r="1512" spans="1:6" ht="57">
      <c r="A1512" s="34">
        <v>6</v>
      </c>
      <c r="B1512" s="109" t="s">
        <v>746</v>
      </c>
      <c r="C1512" s="142" t="s">
        <v>39</v>
      </c>
      <c r="D1512" s="5" t="s">
        <v>15</v>
      </c>
      <c r="E1512" s="142" t="s">
        <v>839</v>
      </c>
      <c r="F1512" s="36">
        <v>100</v>
      </c>
    </row>
    <row r="1513" spans="1:6" ht="15">
      <c r="A1513" s="34"/>
      <c r="B1513" s="109"/>
      <c r="C1513" s="37"/>
      <c r="D1513" s="110"/>
      <c r="E1513" s="142"/>
      <c r="F1513" s="36"/>
    </row>
    <row r="1514" spans="1:6" ht="15">
      <c r="A1514" s="34"/>
      <c r="B1514" s="109"/>
      <c r="C1514" s="55"/>
      <c r="D1514" s="110"/>
      <c r="E1514" s="142"/>
      <c r="F1514" s="38">
        <f>SUM(F1507:F1513)</f>
        <v>600</v>
      </c>
    </row>
    <row r="1515" spans="1:6" ht="60">
      <c r="A1515" s="39"/>
      <c r="B1515" s="109"/>
      <c r="C1515" s="37" t="s">
        <v>471</v>
      </c>
      <c r="D1515" s="34"/>
      <c r="E1515" s="142"/>
      <c r="F1515" s="38">
        <f>F1404+F1459+F1466+F1469+F1476+F1485+F1500+F1503+F1506+F1514</f>
        <v>734113.95</v>
      </c>
    </row>
  </sheetData>
  <sheetProtection/>
  <mergeCells count="24">
    <mergeCell ref="A882:F883"/>
    <mergeCell ref="E884:E886"/>
    <mergeCell ref="A2:F3"/>
    <mergeCell ref="D4:D6"/>
    <mergeCell ref="A211:F212"/>
    <mergeCell ref="D213:D215"/>
    <mergeCell ref="A353:F354"/>
    <mergeCell ref="D355:D357"/>
    <mergeCell ref="A620:F621"/>
    <mergeCell ref="E622:E624"/>
    <mergeCell ref="A468:F469"/>
    <mergeCell ref="D470:D472"/>
    <mergeCell ref="A684:F685"/>
    <mergeCell ref="E686:E688"/>
    <mergeCell ref="A565:F566"/>
    <mergeCell ref="E567:E569"/>
    <mergeCell ref="E1211:E1213"/>
    <mergeCell ref="A1398:F1398"/>
    <mergeCell ref="E1400:E1402"/>
    <mergeCell ref="A977:F978"/>
    <mergeCell ref="E979:E981"/>
    <mergeCell ref="A1059:F1060"/>
    <mergeCell ref="E1061:E1063"/>
    <mergeCell ref="A1209:F1209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3">
      <selection activeCell="T138" sqref="T1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sysadmin</cp:lastModifiedBy>
  <dcterms:created xsi:type="dcterms:W3CDTF">2012-02-15T06:18:03Z</dcterms:created>
  <dcterms:modified xsi:type="dcterms:W3CDTF">2022-02-21T04:54:29Z</dcterms:modified>
  <cp:category/>
  <cp:version/>
  <cp:contentType/>
  <cp:contentStatus/>
</cp:coreProperties>
</file>