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6"/>
  </bookViews>
  <sheets>
    <sheet name="план платежи тек. рем. 2009" sheetId="1" r:id="rId1"/>
    <sheet name="план платежи тек. рем. 2009год" sheetId="2" r:id="rId2"/>
    <sheet name="план ТСЖ тек. рем. 2009" sheetId="3" r:id="rId3"/>
    <sheet name="план ТСЖ тек.рем.2010" sheetId="4" r:id="rId4"/>
    <sheet name="план платежи тек. рем.2010" sheetId="5" r:id="rId5"/>
    <sheet name="план платежи тек. рем.2011" sheetId="6" r:id="rId6"/>
    <sheet name="план ТСЖ тек.рем.2011" sheetId="7" r:id="rId7"/>
  </sheets>
  <definedNames/>
  <calcPr fullCalcOnLoad="1"/>
</workbook>
</file>

<file path=xl/sharedStrings.xml><?xml version="1.0" encoding="utf-8"?>
<sst xmlns="http://schemas.openxmlformats.org/spreadsheetml/2006/main" count="5625" uniqueCount="949">
  <si>
    <t>УТВЕРЖДАЮ:</t>
  </si>
  <si>
    <t>Генеральный директор</t>
  </si>
  <si>
    <t>ООО"УКЖКХ "Сервис-Центр"</t>
  </si>
  <si>
    <t>"____"_____________20__г.</t>
  </si>
  <si>
    <t>________________Н.П.Миненко</t>
  </si>
  <si>
    <t>ПЛАН РАБОТ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</si>
  <si>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2010год</t>
  </si>
  <si>
    <t xml:space="preserve">     В том числе по кварталам</t>
  </si>
  <si>
    <t>Полная</t>
  </si>
  <si>
    <t xml:space="preserve"> План</t>
  </si>
  <si>
    <t>План2010г.</t>
  </si>
  <si>
    <t xml:space="preserve"> №</t>
  </si>
  <si>
    <t>Наименование</t>
  </si>
  <si>
    <t>сметная</t>
  </si>
  <si>
    <t>2010г.</t>
  </si>
  <si>
    <t>в действ.</t>
  </si>
  <si>
    <t>п/п</t>
  </si>
  <si>
    <t xml:space="preserve">объектов и их </t>
  </si>
  <si>
    <t xml:space="preserve">        Вид работ</t>
  </si>
  <si>
    <t xml:space="preserve">  Ед.</t>
  </si>
  <si>
    <t xml:space="preserve">    Физ.</t>
  </si>
  <si>
    <t>стоимость</t>
  </si>
  <si>
    <t>в ценах</t>
  </si>
  <si>
    <t>ценах</t>
  </si>
  <si>
    <t>местонахождение</t>
  </si>
  <si>
    <t xml:space="preserve"> изм</t>
  </si>
  <si>
    <t xml:space="preserve">  объём</t>
  </si>
  <si>
    <t>2009г.</t>
  </si>
  <si>
    <t>ОБЩЕСТРОИТЕЛЬНЫЕ РАБОТЫ</t>
  </si>
  <si>
    <t xml:space="preserve">        Ремонт кровель</t>
  </si>
  <si>
    <t>Металлические кровли</t>
  </si>
  <si>
    <t>М.Амурского,11</t>
  </si>
  <si>
    <t>Ремонт металлической кровли</t>
  </si>
  <si>
    <t>м2</t>
  </si>
  <si>
    <t>М.Амурского,26</t>
  </si>
  <si>
    <t>Гоголя,16</t>
  </si>
  <si>
    <t>Тургенева,68</t>
  </si>
  <si>
    <t>ИТОГО:</t>
  </si>
  <si>
    <t>Шиферные кровли</t>
  </si>
  <si>
    <t>Волочаевская,176</t>
  </si>
  <si>
    <t>Ремонт шиферной кровли</t>
  </si>
  <si>
    <t>Карла Маркса,57</t>
  </si>
  <si>
    <t>Гражданский,5</t>
  </si>
  <si>
    <t>Лермонтова,34</t>
  </si>
  <si>
    <t>Амурский б-р,12</t>
  </si>
  <si>
    <t>Ремонт желобов кровли</t>
  </si>
  <si>
    <t>Итого шиферные кровли:</t>
  </si>
  <si>
    <t>Мягкие кровли</t>
  </si>
  <si>
    <t>Амурский бульвар,16</t>
  </si>
  <si>
    <t>Ремонт мягкой кровли</t>
  </si>
  <si>
    <t>М.Амурского,13</t>
  </si>
  <si>
    <t>Уссурийский б-р 20</t>
  </si>
  <si>
    <t xml:space="preserve"> Ремонт мягкой кровли</t>
  </si>
  <si>
    <t>Волочаевская,120 п.2</t>
  </si>
  <si>
    <t>пер.Ростовский.7</t>
  </si>
  <si>
    <t>пер.Облачный,64</t>
  </si>
  <si>
    <t>Ленинградская,25</t>
  </si>
  <si>
    <t>Карла Маркса,82</t>
  </si>
  <si>
    <t>Дикопольцева,11</t>
  </si>
  <si>
    <t>Ленинградская,25"а"</t>
  </si>
  <si>
    <t>Дикопольцева,64</t>
  </si>
  <si>
    <t>Панькова,22</t>
  </si>
  <si>
    <t>Панькова,24</t>
  </si>
  <si>
    <t>Войкова,6</t>
  </si>
  <si>
    <t>Истомина,34</t>
  </si>
  <si>
    <t>Запарина,87</t>
  </si>
  <si>
    <t>Гамарника,15</t>
  </si>
  <si>
    <t>Ким-Ю-Чена,45а</t>
  </si>
  <si>
    <t>Итого мягкие кровли:</t>
  </si>
  <si>
    <t>Итого кровли:</t>
  </si>
  <si>
    <t xml:space="preserve">          Ремонт цоколей</t>
  </si>
  <si>
    <t>Панькова,11</t>
  </si>
  <si>
    <t>Ремонт цоколя</t>
  </si>
  <si>
    <t>Итого ремонт цоколей:</t>
  </si>
  <si>
    <t xml:space="preserve">          Ремонт козырьков</t>
  </si>
  <si>
    <t>Калинина,71</t>
  </si>
  <si>
    <t>Ремонт козырьков</t>
  </si>
  <si>
    <t>шт</t>
  </si>
  <si>
    <t>Итого ремонт козырьков:</t>
  </si>
  <si>
    <t>шт.</t>
  </si>
  <si>
    <t>Ремонт  крыльца</t>
  </si>
  <si>
    <t>Истомина,35</t>
  </si>
  <si>
    <t>Ремонт крыльца</t>
  </si>
  <si>
    <t>пер.Облачный,64п.2</t>
  </si>
  <si>
    <t>Итого ремонт крыльца:</t>
  </si>
  <si>
    <t xml:space="preserve">       Ремонт балконов</t>
  </si>
  <si>
    <t>Постышева,2</t>
  </si>
  <si>
    <t>Ремонт балкона</t>
  </si>
  <si>
    <t>Итого ремонт балконов:</t>
  </si>
  <si>
    <t>Ремонт входа в подвал</t>
  </si>
  <si>
    <t>Амурский б-р,44</t>
  </si>
  <si>
    <t>Ремонт спуска в подвал</t>
  </si>
  <si>
    <t>Тургенева,62</t>
  </si>
  <si>
    <t>Ремонт лестничного марша п.1</t>
  </si>
  <si>
    <t>Итого ремонт входа в подвал:</t>
  </si>
  <si>
    <t>подвал:</t>
  </si>
  <si>
    <t>Ремонт межпанельных швов</t>
  </si>
  <si>
    <t>Калинина,12 кв.153</t>
  </si>
  <si>
    <t>Ремонт м/п швов</t>
  </si>
  <si>
    <t>м.п.</t>
  </si>
  <si>
    <t>Комсомольская34.кв25</t>
  </si>
  <si>
    <t>м.п</t>
  </si>
  <si>
    <t>Некрасова,12</t>
  </si>
  <si>
    <t>Запарина,30(кв140,143,144)</t>
  </si>
  <si>
    <t>Фрунзе,34(кв.148,222)</t>
  </si>
  <si>
    <t>Фрунзе,14(95,114,121</t>
  </si>
  <si>
    <t xml:space="preserve"> Ремонт м/п швов</t>
  </si>
  <si>
    <t>Петра Комарова,2(кв52)</t>
  </si>
  <si>
    <t>Итого ремонт межпанельных швов:</t>
  </si>
  <si>
    <t>Косметический ремонт подъездов</t>
  </si>
  <si>
    <t>Амурский б-р,12 п1,4</t>
  </si>
  <si>
    <t>Косм ремонт подъезд</t>
  </si>
  <si>
    <t>Калинина,5 п.1,2</t>
  </si>
  <si>
    <t>Комсомольская28п4,5</t>
  </si>
  <si>
    <t>Уссурийский б-р4 п1,2</t>
  </si>
  <si>
    <t>Фрунзе,3 п.1,2</t>
  </si>
  <si>
    <t>Амурский б-р,18 п.1</t>
  </si>
  <si>
    <t>Гоголя,15 п.1</t>
  </si>
  <si>
    <t>Запарина,59 п 2</t>
  </si>
  <si>
    <t>Запарина.87 п.1</t>
  </si>
  <si>
    <t>Ким-Ю-Чена,9"а"п1,3,4</t>
  </si>
  <si>
    <t>Комсомольская,38</t>
  </si>
  <si>
    <t>Волочаевская,131 п.1</t>
  </si>
  <si>
    <t>Дзержинского,8 п.1,2</t>
  </si>
  <si>
    <t>Дзержиского,19 п.1,2</t>
  </si>
  <si>
    <t>Дзержинского,24 п.1,2</t>
  </si>
  <si>
    <t>Ленина,22"а" п.1,2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</si>
  <si>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</si>
  <si>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Фрунзе,14 п.1,2,6</t>
  </si>
  <si>
    <t>Шеронова,63 п.1,3</t>
  </si>
  <si>
    <t>Запарина,32п.1,2</t>
  </si>
  <si>
    <t>Гамарника,80 п.2</t>
  </si>
  <si>
    <t>Ленинградская,15 п.2</t>
  </si>
  <si>
    <t>Лермонтова,35 п2,3</t>
  </si>
  <si>
    <t>Постышева,8 п.3</t>
  </si>
  <si>
    <t>Синельникова,2 п.1,2,3,4,5,6</t>
  </si>
  <si>
    <t>Мухина,14 п.4</t>
  </si>
  <si>
    <t>Дикопольцева,21 п.1-4</t>
  </si>
  <si>
    <t xml:space="preserve">Ленинградская,37 </t>
  </si>
  <si>
    <t>Амурский б-р,46 п.1,2</t>
  </si>
  <si>
    <t>Амурский б-р,52 п.1</t>
  </si>
  <si>
    <t>Амурский б-р.54 п.1,2</t>
  </si>
  <si>
    <t>Дикопольцева,35 п1-3</t>
  </si>
  <si>
    <t>Ким-Ю-Чена,47</t>
  </si>
  <si>
    <t>Дикопольцева,72 п.1,2</t>
  </si>
  <si>
    <t>Дикопольцева.74 п.2</t>
  </si>
  <si>
    <t>Дикопольцева,78 п.1</t>
  </si>
  <si>
    <t>Ким-Ю-Чена,28 п.1,2</t>
  </si>
  <si>
    <t>Ким-Ю-Чена,43 п.1,2,3,4,5</t>
  </si>
  <si>
    <t>Кооперативная,1 п.1-3</t>
  </si>
  <si>
    <t>Нагишкина,11 п.2</t>
  </si>
  <si>
    <t>Петра Комарова,8 п.1</t>
  </si>
  <si>
    <t>Дикопольцева.45 п.1-3</t>
  </si>
  <si>
    <t>Фрунзе,74 п 1.</t>
  </si>
  <si>
    <t>Панькова,29</t>
  </si>
  <si>
    <t>Панькова,31п.5</t>
  </si>
  <si>
    <t>Даниловского,16 п.4,5</t>
  </si>
  <si>
    <t>Даниловского,14 "а"п.2,6</t>
  </si>
  <si>
    <t>Даниловского,18 г п.1,4</t>
  </si>
  <si>
    <t>Итого косметический ремонт подъездов:</t>
  </si>
  <si>
    <t>Ремонт ливневой канализации в подъезде</t>
  </si>
  <si>
    <t>Ленинградская,7</t>
  </si>
  <si>
    <t>Ремонт ливневой кана-</t>
  </si>
  <si>
    <t>Итого ремонт ливневой канализации:</t>
  </si>
  <si>
    <t>Итого общестроительные работы:</t>
  </si>
  <si>
    <t>САНТЕХНИЧЕСКИЕ РАБОТЫ</t>
  </si>
  <si>
    <t xml:space="preserve">         Ремонт розлива отопления</t>
  </si>
  <si>
    <t>Ленина,8</t>
  </si>
  <si>
    <t>Ремонт розлива отопления</t>
  </si>
  <si>
    <t>Уссурийский б-р.15</t>
  </si>
  <si>
    <t>Дзержинского,62</t>
  </si>
  <si>
    <t>Ленина,25</t>
  </si>
  <si>
    <t>Ленина,31</t>
  </si>
  <si>
    <t>пер.Ростовский,5</t>
  </si>
  <si>
    <t>Постышева,10</t>
  </si>
  <si>
    <t>Лермонтова,18</t>
  </si>
  <si>
    <t>Карла Маркса,49</t>
  </si>
  <si>
    <t>Панькова,31</t>
  </si>
  <si>
    <t>Петра Комарова,5</t>
  </si>
  <si>
    <t>Калинина,76</t>
  </si>
  <si>
    <t>Гамарника,15а</t>
  </si>
  <si>
    <t>Итого ремонт розливов отопления:</t>
  </si>
  <si>
    <t xml:space="preserve">         Ремонт стояков отопления</t>
  </si>
  <si>
    <t>Ленина,63</t>
  </si>
  <si>
    <t>Ремонт стояков отопления</t>
  </si>
  <si>
    <t>Калинина,65"а"</t>
  </si>
  <si>
    <t>М.Амурского,31</t>
  </si>
  <si>
    <t>пер.Донской,3</t>
  </si>
  <si>
    <t>Мухина,14</t>
  </si>
  <si>
    <t>Ленина,52"а"</t>
  </si>
  <si>
    <t>Лермонтова,1"ж"</t>
  </si>
  <si>
    <t>Фрунзе,74</t>
  </si>
  <si>
    <t>Фрунзе,14-5,6 под.</t>
  </si>
  <si>
    <t>Даниловского,16</t>
  </si>
  <si>
    <t>Даниловского,14а</t>
  </si>
  <si>
    <t>Даниловского,18г</t>
  </si>
  <si>
    <t>Амурский б-р,56</t>
  </si>
  <si>
    <t>Итого ремонт стояков отопления:</t>
  </si>
  <si>
    <t xml:space="preserve">        Модернизация элеваторных узлов</t>
  </si>
  <si>
    <t>Калинина,50</t>
  </si>
  <si>
    <t>Ремонт элеват узлов</t>
  </si>
  <si>
    <t>Калинина,65</t>
  </si>
  <si>
    <t>Калинина,83</t>
  </si>
  <si>
    <t>Комсомольская,52</t>
  </si>
  <si>
    <t>Волочаевская,163</t>
  </si>
  <si>
    <t>Волочаевская,166</t>
  </si>
  <si>
    <t>Пушкина,49</t>
  </si>
  <si>
    <t>Фрунзе,58"а"</t>
  </si>
  <si>
    <t>Шеронова,123</t>
  </si>
  <si>
    <t>Ленина,50</t>
  </si>
  <si>
    <t>Дикопольцева,7</t>
  </si>
  <si>
    <t>Дикопольцева,9</t>
  </si>
  <si>
    <t>Нагишкина,7</t>
  </si>
  <si>
    <t>Дикопольцева,23"а"</t>
  </si>
  <si>
    <t>Итого ремонт элеваторных узлов:</t>
  </si>
  <si>
    <t xml:space="preserve">        Ремонт розлива ГВС</t>
  </si>
  <si>
    <t>Ремонт розлива ГВС</t>
  </si>
  <si>
    <t>Гамарника,15"а"</t>
  </si>
  <si>
    <t>Ленина,74</t>
  </si>
  <si>
    <t>Ленинградская,10</t>
  </si>
  <si>
    <t>Лермонтова,18 п.1,2</t>
  </si>
  <si>
    <t>Истомина,59а</t>
  </si>
  <si>
    <t>Ленинградская,35</t>
  </si>
  <si>
    <t>Постышева,20</t>
  </si>
  <si>
    <t>Постышева,22</t>
  </si>
  <si>
    <t>Ленинградская,36</t>
  </si>
  <si>
    <t>Амурский б-р,48</t>
  </si>
  <si>
    <t>Ленина,13</t>
  </si>
  <si>
    <t>Мухина,23</t>
  </si>
  <si>
    <t>Пушкина,47</t>
  </si>
  <si>
    <t>Гоголя,12</t>
  </si>
  <si>
    <t>Калинина,90</t>
  </si>
  <si>
    <t>Итого ремонт розливов ГВС:</t>
  </si>
  <si>
    <t xml:space="preserve">        Ремонт стояков ГВС метапол</t>
  </si>
  <si>
    <t>Ремонт стояков ГВС</t>
  </si>
  <si>
    <t>Ленинградская,35"а"</t>
  </si>
  <si>
    <t>Гамарника,80</t>
  </si>
  <si>
    <t>Ремонт стояков ГВСпо подвалу</t>
  </si>
  <si>
    <t>Ленина,83"г"</t>
  </si>
  <si>
    <t>Ленина,83"д"</t>
  </si>
  <si>
    <t>М.Амурского,50</t>
  </si>
  <si>
    <t>Итого ремонт стояков ГВС:</t>
  </si>
  <si>
    <t xml:space="preserve">       </t>
  </si>
  <si>
    <t xml:space="preserve">        Ремонт розлива ХВС</t>
  </si>
  <si>
    <t>Ремонт розлива ХВС</t>
  </si>
  <si>
    <t>Фрунзе,34</t>
  </si>
  <si>
    <t>Ленинградская,32</t>
  </si>
  <si>
    <t>Лермонтова,16</t>
  </si>
  <si>
    <t>Амурский б-р,16</t>
  </si>
  <si>
    <t>Итого ремонт розливов ХВС:</t>
  </si>
  <si>
    <t xml:space="preserve">       Ремонт стояков ХВС метопол</t>
  </si>
  <si>
    <t>Ленина,50"а"</t>
  </si>
  <si>
    <t>Ремонт стояков ХВС</t>
  </si>
  <si>
    <t>Ленинградская,3</t>
  </si>
  <si>
    <t>Ленинградская,5</t>
  </si>
  <si>
    <t>Ленина,56"а"</t>
  </si>
  <si>
    <t>Кооперативный,5</t>
  </si>
  <si>
    <t>Войкова,18</t>
  </si>
  <si>
    <t>Дикопольцева,70</t>
  </si>
  <si>
    <t>Ким-Ю-Чена,43</t>
  </si>
  <si>
    <t>Итого ремонт стояков ХВС:</t>
  </si>
  <si>
    <t xml:space="preserve">     Ремонт водомерного узла</t>
  </si>
  <si>
    <t>Фрунзе,39"а"</t>
  </si>
  <si>
    <t>Ремонт водомерного узла</t>
  </si>
  <si>
    <t>Итого ремонт водомерного узла:</t>
  </si>
  <si>
    <t>Установка приборов учета ХВС</t>
  </si>
  <si>
    <t>Калинина,10</t>
  </si>
  <si>
    <t>Установка прибора ХВС</t>
  </si>
  <si>
    <t>Волочаевская,122</t>
  </si>
  <si>
    <t>Дзержинского,8</t>
  </si>
  <si>
    <t>Запарина,30</t>
  </si>
  <si>
    <t>Фрунзе,14</t>
  </si>
  <si>
    <t>Ленина,52а</t>
  </si>
  <si>
    <t>Дзержинского,24</t>
  </si>
  <si>
    <t>Итого установка приборов учета;</t>
  </si>
  <si>
    <t>Установка приборов учета ГВС</t>
  </si>
  <si>
    <t>Запарина,32</t>
  </si>
  <si>
    <t>Установка прибора учета ГВС</t>
  </si>
  <si>
    <t xml:space="preserve">        Ремонт канализации</t>
  </si>
  <si>
    <t>Ремонт канализ. выпуска</t>
  </si>
  <si>
    <t>Ремонт канализации</t>
  </si>
  <si>
    <t>Лермонтова,1"б"</t>
  </si>
  <si>
    <t>Лермонтова,1"в"</t>
  </si>
  <si>
    <t>Лермонтова,1"г"</t>
  </si>
  <si>
    <t>Ким-Ю-Чена,63</t>
  </si>
  <si>
    <t>Шеронова,95</t>
  </si>
  <si>
    <t>Волочаевская,119</t>
  </si>
  <si>
    <t>М.Амурского,27</t>
  </si>
  <si>
    <t>Волочаевская,115</t>
  </si>
  <si>
    <t>Гайдара,12</t>
  </si>
  <si>
    <t>Волочаевская,117</t>
  </si>
  <si>
    <t>Итого ремонт канализации:</t>
  </si>
  <si>
    <t xml:space="preserve">           Замена   оборудования</t>
  </si>
  <si>
    <t xml:space="preserve">  М.Амурского,31</t>
  </si>
  <si>
    <t>Ремонт насоса подкачи</t>
  </si>
  <si>
    <t>Итого замена оборудования :</t>
  </si>
  <si>
    <t>Итого сантехнические работы:</t>
  </si>
  <si>
    <t xml:space="preserve">    Электромонтажные работы</t>
  </si>
  <si>
    <t>Амурский б-р,40</t>
  </si>
  <si>
    <t>Электромонтажные работы</t>
  </si>
  <si>
    <t>Шеронова,121</t>
  </si>
  <si>
    <t>Комсомольская,34</t>
  </si>
  <si>
    <t>Дикопольцева,23</t>
  </si>
  <si>
    <t>Ленинградская,31</t>
  </si>
  <si>
    <t>Ленинградская,34</t>
  </si>
  <si>
    <t>Лермонтова,32</t>
  </si>
  <si>
    <t>Амурский б-р,50</t>
  </si>
  <si>
    <t>Дикопольцева,35</t>
  </si>
  <si>
    <t>Дикопольцева,49</t>
  </si>
  <si>
    <t>Дикопольцева,51</t>
  </si>
  <si>
    <t>Амурский б-р,10</t>
  </si>
  <si>
    <t>Замена ВРУ</t>
  </si>
  <si>
    <t>Замена ВРУ, замена электропроводки</t>
  </si>
  <si>
    <t>Карла Маркса,88</t>
  </si>
  <si>
    <t>Гамарника,82</t>
  </si>
  <si>
    <t>Запарина,90</t>
  </si>
  <si>
    <t>Истомина,44</t>
  </si>
  <si>
    <t>Лермонтова,11</t>
  </si>
  <si>
    <t>Уссурийский б-р,4</t>
  </si>
  <si>
    <t xml:space="preserve">Проведение профилактических испытаний </t>
  </si>
  <si>
    <t>жилмассив</t>
  </si>
  <si>
    <t>испытание электрооборудования</t>
  </si>
  <si>
    <t>дом</t>
  </si>
  <si>
    <t>Итого электромонтажные работы:</t>
  </si>
  <si>
    <t xml:space="preserve">         Благоустройство</t>
  </si>
  <si>
    <t>Ремонт отмостки</t>
  </si>
  <si>
    <t>Фрунзе,3</t>
  </si>
  <si>
    <t>благоустройство</t>
  </si>
  <si>
    <t>Лермонтова,15</t>
  </si>
  <si>
    <t>Дикопольцева,62</t>
  </si>
  <si>
    <t>Ремонт отмостки,благоустр.</t>
  </si>
  <si>
    <t>Петра Комарова,12</t>
  </si>
  <si>
    <t>Лермонтова,41</t>
  </si>
  <si>
    <t>Благоустройство</t>
  </si>
  <si>
    <t>Запарина,6</t>
  </si>
  <si>
    <t>Гоголя,17</t>
  </si>
  <si>
    <t>Благоустройство, отмостка</t>
  </si>
  <si>
    <t>Гоголя,15</t>
  </si>
  <si>
    <t>Итого ремонт отмостки:</t>
  </si>
  <si>
    <t xml:space="preserve">          Замена окон?- решается собственниками помещений </t>
  </si>
  <si>
    <t>Дикопольцева,78</t>
  </si>
  <si>
    <t>Замена подъездных окон</t>
  </si>
  <si>
    <t>Калинина,12 П.3,4,5,6-?</t>
  </si>
  <si>
    <t>Итого замена окон:</t>
  </si>
  <si>
    <t>Ремонт вентиляционных каналов</t>
  </si>
  <si>
    <t>ремонт вентканалов</t>
  </si>
  <si>
    <t>МАФ</t>
  </si>
  <si>
    <t>Установка МАФ</t>
  </si>
  <si>
    <t>Итого МАФ:</t>
  </si>
  <si>
    <t xml:space="preserve">     Изготовление ПСД</t>
  </si>
  <si>
    <t>Обследование дома,</t>
  </si>
  <si>
    <t>ПСД на ремонт</t>
  </si>
  <si>
    <t>Итого ПСД:</t>
  </si>
  <si>
    <t>Итого платежи по объектам:</t>
  </si>
  <si>
    <t>Непредвиденные платежи:</t>
  </si>
  <si>
    <t>Аварийные работы:</t>
  </si>
  <si>
    <t>ИТОГО ПЛАТЕЖИ:</t>
  </si>
  <si>
    <t>Главный инженер                                                                             Г.М. Разлатая</t>
  </si>
  <si>
    <t>"____"_____________200__г.</t>
  </si>
  <si>
    <t>________________Н.П.Миненко.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</si>
  <si>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2009 год.</t>
  </si>
  <si>
    <t>Выполне-</t>
  </si>
  <si>
    <t>Остаток</t>
  </si>
  <si>
    <t>План 2009г</t>
  </si>
  <si>
    <t>но в цен.</t>
  </si>
  <si>
    <t xml:space="preserve"> 2009г.</t>
  </si>
  <si>
    <t>2008г</t>
  </si>
  <si>
    <t xml:space="preserve"> 2008г</t>
  </si>
  <si>
    <t>Истомина,42а</t>
  </si>
  <si>
    <t>Ремонт шиф кровли</t>
  </si>
  <si>
    <t>Ленина,22-3,4п</t>
  </si>
  <si>
    <t>Волочаевская,122-2п</t>
  </si>
  <si>
    <t xml:space="preserve">Дзержинского,19-2п </t>
  </si>
  <si>
    <t>Лермонтова,54</t>
  </si>
  <si>
    <t>Дикопольцева,10</t>
  </si>
  <si>
    <t>П.Комарова,2-12,11</t>
  </si>
  <si>
    <t>Войкова,6-3,4,5п</t>
  </si>
  <si>
    <t xml:space="preserve">         Ремонт фасадов</t>
  </si>
  <si>
    <t>Тургенева,80а</t>
  </si>
  <si>
    <t>Ремонт фасада</t>
  </si>
  <si>
    <t>Итого ремонт фасадов:</t>
  </si>
  <si>
    <t>пер.Гражданский,11</t>
  </si>
  <si>
    <t>Дзержинского,6</t>
  </si>
  <si>
    <t>М.Амурского,40</t>
  </si>
  <si>
    <t>Ленинградская,9</t>
  </si>
  <si>
    <t xml:space="preserve">         Ремонт пола</t>
  </si>
  <si>
    <t>Ленина,56а</t>
  </si>
  <si>
    <t xml:space="preserve">Ремонт пола в </t>
  </si>
  <si>
    <t>подъезде</t>
  </si>
  <si>
    <t>Итого ремонт полов:</t>
  </si>
  <si>
    <t>Комсомольская,90-27</t>
  </si>
  <si>
    <t>Фрунзе,3-108,140,</t>
  </si>
  <si>
    <t>Ремонт м/п швов,</t>
  </si>
  <si>
    <t>186,165,36</t>
  </si>
  <si>
    <t>утепление стен</t>
  </si>
  <si>
    <t>Калинина,12-286,271</t>
  </si>
  <si>
    <t>Волочаевская,122-</t>
  </si>
  <si>
    <t>137,35,36,76</t>
  </si>
  <si>
    <t>Фрунзе,14-86,91,121,</t>
  </si>
  <si>
    <t>кв 189,104</t>
  </si>
  <si>
    <t>Калинина,10-145,157</t>
  </si>
  <si>
    <t>кв 240</t>
  </si>
  <si>
    <t>Лермонтова,15-48,31</t>
  </si>
  <si>
    <t>Ленинградская,25-60</t>
  </si>
  <si>
    <t>Волочаевская,160-1,2п</t>
  </si>
  <si>
    <t>КимЮЧена,9а-2,4п</t>
  </si>
  <si>
    <t>Пушкина,49-1п</t>
  </si>
  <si>
    <t>________________В.Ф.Миненко.</t>
  </si>
  <si>
    <t>текущего ремонта жилищного фонда ООО "Управляющая компания по жилищно-</t>
  </si>
  <si>
    <t>коммунальному хозяйству Сервис - Центр" за счет платежей , поступающих от</t>
  </si>
  <si>
    <t>собственников и нанимателей жилых помещений на 2009 год</t>
  </si>
  <si>
    <t>13 домов</t>
  </si>
  <si>
    <t>кв 189</t>
  </si>
  <si>
    <t>Лермонтова,15-48</t>
  </si>
  <si>
    <t>КимЮЧена,9а-2п</t>
  </si>
  <si>
    <t>Комсомольская,53-1,2</t>
  </si>
  <si>
    <t>Истомина,34-3п</t>
  </si>
  <si>
    <t>Калинина,38-1,2п</t>
  </si>
  <si>
    <t>Дикопольцева,30-1,2п</t>
  </si>
  <si>
    <t>Карла Маркса,61-1-4п</t>
  </si>
  <si>
    <t>Дикопольцева,6а-1п</t>
  </si>
  <si>
    <t>Дикопольцева,6-3,4п</t>
  </si>
  <si>
    <t>ООО"УКЖКХ Сервис-Центр"</t>
  </si>
  <si>
    <t>_________________2010г.</t>
  </si>
  <si>
    <t>____________Н.П.Миненко</t>
  </si>
  <si>
    <t>на техобслуживании ООО"Управляющая компания по жилищно-коммунальному хозяйству</t>
  </si>
  <si>
    <t xml:space="preserve">Сервис-Центр" за счет платежей, поступающих от собственников и нанимателей жилых помещений </t>
  </si>
  <si>
    <t>на 2010 год</t>
  </si>
  <si>
    <t>В том числе по кварталам</t>
  </si>
  <si>
    <t>Ед</t>
  </si>
  <si>
    <t>Физ</t>
  </si>
  <si>
    <t xml:space="preserve"> 2010г</t>
  </si>
  <si>
    <t>изм</t>
  </si>
  <si>
    <t>объем</t>
  </si>
  <si>
    <t>ТСЖ</t>
  </si>
  <si>
    <t>1.</t>
  </si>
  <si>
    <t>электромонтажные работы</t>
  </si>
  <si>
    <t>Итого по ТСЖ "Владивостокская":</t>
  </si>
  <si>
    <t>ул.Владивостокская,49</t>
  </si>
  <si>
    <t>ул.Владивостокская,53</t>
  </si>
  <si>
    <t>ул.Владивостокская,51</t>
  </si>
  <si>
    <t>Итого ЖСК-11:</t>
  </si>
  <si>
    <t>Итого по ООО"УКЖКХ "Сервис-Центр":</t>
  </si>
  <si>
    <t>Главный инженер ООО"УКЖКХ"Сервис-Центр"                                                             Разлатая Г.М.</t>
  </si>
  <si>
    <t>ремонт утепления и вентиляции на крыше</t>
  </si>
  <si>
    <t>ремонт отмостки (частично)</t>
  </si>
  <si>
    <t>ремонт козырьков над входом в подъезды</t>
  </si>
  <si>
    <t>текущего ремонта, реконструкции и модернизации домов ТСЖ, ЖСК, домов,находящихся</t>
  </si>
  <si>
    <t>2.</t>
  </si>
  <si>
    <t>3.</t>
  </si>
  <si>
    <t>Ремонт стояков канализации в подвале</t>
  </si>
  <si>
    <t xml:space="preserve">  </t>
  </si>
  <si>
    <t>2011 г</t>
  </si>
  <si>
    <t>пер.Доступный,18</t>
  </si>
  <si>
    <t>ул.К.Маркса,45</t>
  </si>
  <si>
    <t>ул.К.Маркса,49</t>
  </si>
  <si>
    <t>Итого металлические кровли:</t>
  </si>
  <si>
    <t>ул.Ленина,21</t>
  </si>
  <si>
    <t>ул.Ленина,22</t>
  </si>
  <si>
    <t>ул.Ленинградская,36</t>
  </si>
  <si>
    <t>ул.К,Маркса,94</t>
  </si>
  <si>
    <t>ул.Ким-ю-Чена,9"а"</t>
  </si>
  <si>
    <t>ул.Волочаевская,122</t>
  </si>
  <si>
    <t>ул.Запарина,1"а"</t>
  </si>
  <si>
    <t>ул.Запарина30</t>
  </si>
  <si>
    <t>ул.Гамарника,84</t>
  </si>
  <si>
    <t>ул.Ленинградская,3</t>
  </si>
  <si>
    <t>ул.Ленинградская,5</t>
  </si>
  <si>
    <t>ул.Ленинградская,7</t>
  </si>
  <si>
    <t>ул.Ленина,56"а"</t>
  </si>
  <si>
    <t>ул.Лермонтова,1"в"</t>
  </si>
  <si>
    <t>ул.Лермонтова,1"г"</t>
  </si>
  <si>
    <t>ул.Лермонтова,1"ж"</t>
  </si>
  <si>
    <t>ул.Лермонтова,9</t>
  </si>
  <si>
    <t>ул.Лермонтова,11</t>
  </si>
  <si>
    <t>ул.Лермонтова,15</t>
  </si>
  <si>
    <t>ул.Дикопольцева,7</t>
  </si>
  <si>
    <t>ул.Дикопольцева,9 п.4</t>
  </si>
  <si>
    <t>ул.Ленинградская,35"а"</t>
  </si>
  <si>
    <t>ул.Войкова,18 п,1,2</t>
  </si>
  <si>
    <t>ул.Ким-ю-Чена,47</t>
  </si>
  <si>
    <t>ул.П.Комарова,5</t>
  </si>
  <si>
    <t>ул.П.Комарова,8</t>
  </si>
  <si>
    <t>ул.Панькова,11</t>
  </si>
  <si>
    <t>ул.Панькова,20</t>
  </si>
  <si>
    <t>ул.Панькова,31</t>
  </si>
  <si>
    <t>ул.Ленина,22"а"</t>
  </si>
  <si>
    <t>ул.Ленина,52"а"</t>
  </si>
  <si>
    <t>Ремонт желобов на кровле</t>
  </si>
  <si>
    <t>Итого ремонт желобов:</t>
  </si>
  <si>
    <t>Восстановление вентиляционных шахт(на кровли)</t>
  </si>
  <si>
    <t>Итого восстановление вен.шахт:</t>
  </si>
  <si>
    <t>Ремонт балконов,дверей</t>
  </si>
  <si>
    <t>Итого ремонт балконов,дверей:</t>
  </si>
  <si>
    <t>Ремонт мусоропровода(мусорокамер)</t>
  </si>
  <si>
    <t>Ремонт мусоропров.</t>
  </si>
  <si>
    <t>Итого ремонт мусоропровода;</t>
  </si>
  <si>
    <t>ул.Дзержинского,6кв138</t>
  </si>
  <si>
    <t>ул.Запарина,30</t>
  </si>
  <si>
    <t>ул.Калинина,12 кв.40</t>
  </si>
  <si>
    <t>Ремонт м\п швов</t>
  </si>
  <si>
    <t>ул.Фрунзе,34 кв.79</t>
  </si>
  <si>
    <t>ул.Кооперативная,5 кв134</t>
  </si>
  <si>
    <t>ул.Даниловского,16 п,1,6</t>
  </si>
  <si>
    <t>Косм.ремонт подъезд</t>
  </si>
  <si>
    <t>ул.Истомина,44 п.1,2,3</t>
  </si>
  <si>
    <t>ул.Волочаевская,115</t>
  </si>
  <si>
    <t>ул.Волочаевская,120 п.1,2</t>
  </si>
  <si>
    <t>ул.Ленина,26 п.1</t>
  </si>
  <si>
    <t>ул.Ленина,28</t>
  </si>
  <si>
    <t>ул.Калинина,10 п.3,5,7</t>
  </si>
  <si>
    <t>ул.Калинина,12 п.1,4</t>
  </si>
  <si>
    <t>Косм ремонт подъезд (холл)</t>
  </si>
  <si>
    <t>ул.Лермонтова,17 п.2</t>
  </si>
  <si>
    <t>пер.Ростовский,5 п.3,4</t>
  </si>
  <si>
    <t>пер.Ростовский,7 п1,5</t>
  </si>
  <si>
    <t>ул.Постышева,2 п.1</t>
  </si>
  <si>
    <t>ул.Войкова,6 п.2</t>
  </si>
  <si>
    <t>ул.Кооперативная,1 п.6</t>
  </si>
  <si>
    <t>ул.П.Комарова,2</t>
  </si>
  <si>
    <t>ул.Калинина,96</t>
  </si>
  <si>
    <t>Замена розлива отопл.</t>
  </si>
  <si>
    <t>ком,28</t>
  </si>
  <si>
    <t>ул.Дзержинского,8</t>
  </si>
  <si>
    <t>ул.Ленинградская,9</t>
  </si>
  <si>
    <t>ул.Лермонтова,51</t>
  </si>
  <si>
    <t>ул.Дикопольцева,11</t>
  </si>
  <si>
    <t>ул.Дикопольцева,21</t>
  </si>
  <si>
    <t>ул.Мухина,23</t>
  </si>
  <si>
    <t>пер.Студенческий,36"а"</t>
  </si>
  <si>
    <t>ул.Войкова,5</t>
  </si>
  <si>
    <t>ул.Дикопольцева,72</t>
  </si>
  <si>
    <t xml:space="preserve">        Замена стояков отопления</t>
  </si>
  <si>
    <t>ул.Ленина,35</t>
  </si>
  <si>
    <t>ул.Фрунзе,34</t>
  </si>
  <si>
    <t>ул.Ленинградская.10</t>
  </si>
  <si>
    <t>ул.Лермонтова,1"б"</t>
  </si>
  <si>
    <t>ул.Карла Маркса,88</t>
  </si>
  <si>
    <t>ул.Ленина,83"г"</t>
  </si>
  <si>
    <t>ул.Ленина,83"д"</t>
  </si>
  <si>
    <t>ул.Лермонтова,32</t>
  </si>
  <si>
    <t>ул.Мухина,14</t>
  </si>
  <si>
    <t>ул.Шабадина,16</t>
  </si>
  <si>
    <t>кровля</t>
  </si>
  <si>
    <t>ул.Волочаевская,120</t>
  </si>
  <si>
    <t>Модер.элеват.узла(ввод</t>
  </si>
  <si>
    <t>ул.Ленинградская,37</t>
  </si>
  <si>
    <t>ул.Дикополь цева,62</t>
  </si>
  <si>
    <t>ул.Панькова,24</t>
  </si>
  <si>
    <t>ул.Калинина,10 п.1,4</t>
  </si>
  <si>
    <t>Замена стояков ГВС</t>
  </si>
  <si>
    <t>ул.Лермонтова,35</t>
  </si>
  <si>
    <t>ул.Постышева,22</t>
  </si>
  <si>
    <t>ул.Синельникова,5</t>
  </si>
  <si>
    <t>Амурский б-р,46</t>
  </si>
  <si>
    <t>ул.Некрасова,12</t>
  </si>
  <si>
    <t>ул.Гамарника,15</t>
  </si>
  <si>
    <t>ул.Дикопольцева,74</t>
  </si>
  <si>
    <t xml:space="preserve">                 Замена стояков ХВС</t>
  </si>
  <si>
    <t>Замена стояков ХВС</t>
  </si>
  <si>
    <t>Ремонт водомер.узла</t>
  </si>
  <si>
    <t>ул.Постышева,10</t>
  </si>
  <si>
    <t>ул.Дикопольцева,76</t>
  </si>
  <si>
    <t>ул.Войкова,6</t>
  </si>
  <si>
    <t>ул.Пушкина,47</t>
  </si>
  <si>
    <t>ул.Калинина,10</t>
  </si>
  <si>
    <t>ул.Калинина,12</t>
  </si>
  <si>
    <t>ул.Шеронова,63</t>
  </si>
  <si>
    <t>ул.Ленинградская,10</t>
  </si>
  <si>
    <t>ул.Ленинградская,15</t>
  </si>
  <si>
    <t>ул.Ленина,74</t>
  </si>
  <si>
    <t>ул.Лермонтова,18</t>
  </si>
  <si>
    <t>ул.Дикопольцева,6</t>
  </si>
  <si>
    <t>ул.Дикопольцева,23</t>
  </si>
  <si>
    <t>ул.Дикопольцева,23"а"</t>
  </si>
  <si>
    <t>ул.К.Маркса,82</t>
  </si>
  <si>
    <t>ул.Лениградская,25"а"</t>
  </si>
  <si>
    <t>ул.Лермонтова,34</t>
  </si>
  <si>
    <t>ул.Дикопольцева,51</t>
  </si>
  <si>
    <t>ул.Панькова,29</t>
  </si>
  <si>
    <t>ул.Гайдара,12</t>
  </si>
  <si>
    <t>ул.Дикопольцева,49</t>
  </si>
  <si>
    <t>Установка общедомового прибора учета ГВС</t>
  </si>
  <si>
    <t>ул.Лермонтова,38</t>
  </si>
  <si>
    <t>ул.Ленинградская,33</t>
  </si>
  <si>
    <t>Амурский б-р,54</t>
  </si>
  <si>
    <t>ул.Дикопольцева,35</t>
  </si>
  <si>
    <t>ул.Кооперативная,5</t>
  </si>
  <si>
    <t>Итого установка общедомовых приборов учета:</t>
  </si>
  <si>
    <t>ул.Дзержинского,6(п.1,2  3,6)</t>
  </si>
  <si>
    <t xml:space="preserve">Ремонт канализации </t>
  </si>
  <si>
    <t>ул.Калинина,12 п.2,6</t>
  </si>
  <si>
    <t>Ремонт канализации в подвале</t>
  </si>
  <si>
    <t>ул.Лермонтова,17</t>
  </si>
  <si>
    <t>ул.Волочаевская,117</t>
  </si>
  <si>
    <t>ул.Фрунзе,14</t>
  </si>
  <si>
    <t>ул.Постышева,8</t>
  </si>
  <si>
    <t>ул.Ленинградская,35</t>
  </si>
  <si>
    <t>ул.Синельникова,2</t>
  </si>
  <si>
    <t>ул.Ким-ю-Чена,30</t>
  </si>
  <si>
    <t>ул.Ким-ю-Чена,45"а"</t>
  </si>
  <si>
    <t>Электромонтажные работы:</t>
  </si>
  <si>
    <t>Ремонт   ВРУ</t>
  </si>
  <si>
    <t>ул.Гамарника,80</t>
  </si>
  <si>
    <t>ул.Ленина,50"а"</t>
  </si>
  <si>
    <t>пер.Ростовский 7</t>
  </si>
  <si>
    <t>ул.Нагишкина,7</t>
  </si>
  <si>
    <t>Замена ВРУ:</t>
  </si>
  <si>
    <t>Установка энергосберегающих светильников</t>
  </si>
  <si>
    <t>установка энергосвет.</t>
  </si>
  <si>
    <t>Установка энергосберегающих приборов:</t>
  </si>
  <si>
    <t xml:space="preserve"> Модернизация лифтов</t>
  </si>
  <si>
    <t>ул.Калинина,12 п,4</t>
  </si>
  <si>
    <t>Модерниз.лифта</t>
  </si>
  <si>
    <t>Итого модернизация лифтов:</t>
  </si>
  <si>
    <t>ул.Дзержинского,24</t>
  </si>
  <si>
    <t>ул.Запарина,4</t>
  </si>
  <si>
    <t>Амурский б-р,52</t>
  </si>
  <si>
    <t>ул.Дикопольцева,45</t>
  </si>
  <si>
    <t>ул.П.Комарова,12</t>
  </si>
  <si>
    <t>ул.Лермонтова,13</t>
  </si>
  <si>
    <t>Главный инженер ООО"УКЖКХ"Сервис-Центр":</t>
  </si>
  <si>
    <t>2012 г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</si>
  <si>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2012год</t>
  </si>
  <si>
    <t>План 2012г.</t>
  </si>
  <si>
    <t>2012г.</t>
  </si>
  <si>
    <t>Итого система отопления:</t>
  </si>
  <si>
    <t>Установка энергосвет.</t>
  </si>
  <si>
    <t>Благоустройство         (в том числе рем.крыльца)</t>
  </si>
  <si>
    <t>Изготовления ПСД</t>
  </si>
  <si>
    <t>Главный инженер ООО"УКЖКХ"Сервис-Центр" :</t>
  </si>
  <si>
    <t>______________Н.П.Миненко.</t>
  </si>
  <si>
    <t xml:space="preserve">      ПЛАН</t>
  </si>
  <si>
    <t>Ремонт входа в подвал№2</t>
  </si>
  <si>
    <t>Содержание ООО"УКЖКХ"Сервис-Центр":</t>
  </si>
  <si>
    <t>Генеральный директор ООО"УКЖКХ"Сервис-Центр"</t>
  </si>
  <si>
    <t>на 2010год.</t>
  </si>
  <si>
    <t>тыс.руб</t>
  </si>
  <si>
    <t>Ремонт утепления и венти-ляции на крыше</t>
  </si>
  <si>
    <t>ляции на крыше</t>
  </si>
  <si>
    <t>Ремонт отмостки (частично)</t>
  </si>
  <si>
    <t>Ремонт козырьков над вхо-</t>
  </si>
  <si>
    <t>дом в подьезды</t>
  </si>
  <si>
    <t>ш.т.</t>
  </si>
  <si>
    <t>Ремонт стояков канализа-</t>
  </si>
  <si>
    <t>ции в подвале</t>
  </si>
  <si>
    <t>Ремонт водосливов на ши-</t>
  </si>
  <si>
    <t>ферной кровли</t>
  </si>
  <si>
    <t>Ограждение дворовой тер-</t>
  </si>
  <si>
    <t>ритории</t>
  </si>
  <si>
    <t>Главный инженер ООО"УКЖКХ"Сервис-Центр"</t>
  </si>
  <si>
    <t>Г.М.Разлатая</t>
  </si>
  <si>
    <t xml:space="preserve">      капитального ремонта  домов ТСЖ, ЖСК, домов, находящихся на техническом обслуживании</t>
  </si>
  <si>
    <t>Ремонт подъездной дороги</t>
  </si>
  <si>
    <t>Главный инженер ООО"УКЖКХ"Сервис_Центр"</t>
  </si>
  <si>
    <t>2011г</t>
  </si>
  <si>
    <t>на 2011год.</t>
  </si>
  <si>
    <t>Установка прибора учета ХВС</t>
  </si>
  <si>
    <t>ХВС</t>
  </si>
  <si>
    <t>Замена розлива ХВС</t>
  </si>
  <si>
    <t>Благоустройство тер-и</t>
  </si>
  <si>
    <t>Итого по ТСЖ:</t>
  </si>
  <si>
    <t>Ремонт козырьков над</t>
  </si>
  <si>
    <t>входом в подъезд</t>
  </si>
  <si>
    <t xml:space="preserve">              на  2011 год.</t>
  </si>
  <si>
    <t>Изготовления водосливов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</si>
  <si>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</si>
  <si>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Комсомольская,53-3,2</t>
  </si>
  <si>
    <t>М.Амурского,15-1п</t>
  </si>
  <si>
    <t>Уссурийский б-р,15-1-4</t>
  </si>
  <si>
    <t>Амурский б-р,40-1п</t>
  </si>
  <si>
    <t>М.Амурского,40-1,3п</t>
  </si>
  <si>
    <t>Истомина,34-4п</t>
  </si>
  <si>
    <t>Амурский б-р,6-1п</t>
  </si>
  <si>
    <t>Запарина,87-2п</t>
  </si>
  <si>
    <t>Калинина,38-1,3п</t>
  </si>
  <si>
    <t>Запарина,8-1,2,3,4п</t>
  </si>
  <si>
    <t>Ленина,21-1,3п</t>
  </si>
  <si>
    <t>Волочаевская,131-2п</t>
  </si>
  <si>
    <t>Гамарника,51-4п</t>
  </si>
  <si>
    <t>Гамарника,80а-1,2,3п</t>
  </si>
  <si>
    <t>Лермонтова,17-1п</t>
  </si>
  <si>
    <t>Лермонтова,18-1п</t>
  </si>
  <si>
    <t>Дикопольцева,23-1,2,3</t>
  </si>
  <si>
    <t>Карла Маркса,61-1,3,4п</t>
  </si>
  <si>
    <t>Карла Маркса,94,1-4п</t>
  </si>
  <si>
    <t>Ленинградская,31-1,2п</t>
  </si>
  <si>
    <t xml:space="preserve"> </t>
  </si>
  <si>
    <t>Ленинградская,33-2,3п</t>
  </si>
  <si>
    <t>Ленинградская,34-1-3п</t>
  </si>
  <si>
    <t>Дикопольцева,6а-1,3п</t>
  </si>
  <si>
    <t>Дикопольцева,6-4п</t>
  </si>
  <si>
    <t>Амурский б-р,44-1,2п</t>
  </si>
  <si>
    <t>Амурский б-р,46-1-4п</t>
  </si>
  <si>
    <t>Амурский б-р,50-1,2п</t>
  </si>
  <si>
    <t>Амурский б-р,52-1,2п</t>
  </si>
  <si>
    <t>Амурский б-р,54-1-4п</t>
  </si>
  <si>
    <t>Красина,5-1,2п</t>
  </si>
  <si>
    <t>Красина,5а-1,2п</t>
  </si>
  <si>
    <t>Дикопольцева,35-1-3п</t>
  </si>
  <si>
    <t>Дикопольцева,45-1-3п</t>
  </si>
  <si>
    <t>Панькова,20-1,2п</t>
  </si>
  <si>
    <t>Некрасова,12-1-4п</t>
  </si>
  <si>
    <t>Ким-Ю-Чена,45а-1-4п</t>
  </si>
  <si>
    <t xml:space="preserve">         Ремонт вент каналов</t>
  </si>
  <si>
    <t>Жилмассив</t>
  </si>
  <si>
    <t>Ремонт вент каналов</t>
  </si>
  <si>
    <t>Амурский б-р,36</t>
  </si>
  <si>
    <t>Ремонт розлива отопл</t>
  </si>
  <si>
    <t>Комсомольская,53</t>
  </si>
  <si>
    <t>Волочаевская,153</t>
  </si>
  <si>
    <t>Запарина,55</t>
  </si>
  <si>
    <t>Шеронова,101</t>
  </si>
  <si>
    <t>Амурский бульвар,18</t>
  </si>
  <si>
    <t>Гамарника,80а</t>
  </si>
  <si>
    <t>пер.Облачный,74</t>
  </si>
  <si>
    <t>Дикопольцева,6а</t>
  </si>
  <si>
    <t>Амурский б-р,38</t>
  </si>
  <si>
    <t>Ремонт стояков отопл</t>
  </si>
  <si>
    <t>Дзержинского,38</t>
  </si>
  <si>
    <t>Гамарника,86</t>
  </si>
  <si>
    <t>Гамарника,84</t>
  </si>
  <si>
    <t>Гамарника,49</t>
  </si>
  <si>
    <t>Лермонтова,1ж</t>
  </si>
  <si>
    <t>Лермонтова,36</t>
  </si>
  <si>
    <t>Дикопольцева,10-5,6,7</t>
  </si>
  <si>
    <t>Ленинградская,25а</t>
  </si>
  <si>
    <t>Карла Маркса,94</t>
  </si>
  <si>
    <t>Карла Маркса,78</t>
  </si>
  <si>
    <t>Дикопольцева,76</t>
  </si>
  <si>
    <t>Ленинградская,15</t>
  </si>
  <si>
    <t>пер.Ростовский,7</t>
  </si>
  <si>
    <t>Калинина,12</t>
  </si>
  <si>
    <t>Ленина,50а</t>
  </si>
  <si>
    <t>Дикопольцева,74а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</si>
  <si>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</si>
  <si>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Запарина,59</t>
  </si>
  <si>
    <t>Лермонтова,38</t>
  </si>
  <si>
    <t>Ремонт водомерного</t>
  </si>
  <si>
    <t>узла</t>
  </si>
  <si>
    <t>Шеронова,63-3п</t>
  </si>
  <si>
    <t>Ремонт канализ выпус</t>
  </si>
  <si>
    <t xml:space="preserve">пер.Ростовский,7 </t>
  </si>
  <si>
    <t xml:space="preserve">       Ремонт подъездного отопления</t>
  </si>
  <si>
    <t>Ремонт подъездного</t>
  </si>
  <si>
    <t>отопления</t>
  </si>
  <si>
    <t>Итого ремонт подъездного отопления:</t>
  </si>
  <si>
    <t>Фрунзе,76</t>
  </si>
  <si>
    <t>Электромонтаж работ</t>
  </si>
  <si>
    <t>Ремонт ВРУ</t>
  </si>
  <si>
    <t>Ленина,11</t>
  </si>
  <si>
    <t>Фрунзе,56</t>
  </si>
  <si>
    <t>Калинина,38</t>
  </si>
  <si>
    <t>Фрунзе,58</t>
  </si>
  <si>
    <t>пер.Гражданский,11,15</t>
  </si>
  <si>
    <t>Запарина.15,11/13</t>
  </si>
  <si>
    <t>Итого благоустройство:</t>
  </si>
  <si>
    <t xml:space="preserve">         Ремонт крылец</t>
  </si>
  <si>
    <t>Фрунзе,34-2п</t>
  </si>
  <si>
    <t>Ремонт лестницы</t>
  </si>
  <si>
    <t>Итого ремонт крылец:</t>
  </si>
  <si>
    <t>Ленинградская,3,5</t>
  </si>
  <si>
    <t xml:space="preserve">Калинина,71 </t>
  </si>
  <si>
    <t>Содержание платежи:</t>
  </si>
  <si>
    <t>Технический директор ООО"УКЖКХ"Сервис-Центр"</t>
  </si>
  <si>
    <t>Г.М.Разлатая.</t>
  </si>
  <si>
    <t>201     г.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</si>
  <si>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2011год</t>
  </si>
  <si>
    <t>План2011г.</t>
  </si>
  <si>
    <t>2011г.</t>
  </si>
  <si>
    <t>ул.Гоголя,16</t>
  </si>
  <si>
    <t>Ремонт метал.кровли</t>
  </si>
  <si>
    <t>ул.Комсомольская,85</t>
  </si>
  <si>
    <t>ул.М.Амурского,26</t>
  </si>
  <si>
    <t>ул.М.Амурского,40</t>
  </si>
  <si>
    <t>Амурский б-р,6</t>
  </si>
  <si>
    <t>ул.Запарина,66</t>
  </si>
  <si>
    <t>ул.Истомина,35</t>
  </si>
  <si>
    <t>ул.Калинина,38</t>
  </si>
  <si>
    <t>ул.Комсомольская,38</t>
  </si>
  <si>
    <t>ул.Ленина,11</t>
  </si>
  <si>
    <t>ул.Фрунзе,58</t>
  </si>
  <si>
    <t>ул.Шевченко,4</t>
  </si>
  <si>
    <t>Амурский б-р,18</t>
  </si>
  <si>
    <t>ул.Гоголя,15</t>
  </si>
  <si>
    <t>ул.Даниловского,14"а"</t>
  </si>
  <si>
    <t>ул.Даниловского,16</t>
  </si>
  <si>
    <t>ул.Даниловского,18"г"</t>
  </si>
  <si>
    <t>ул.Запарина,59</t>
  </si>
  <si>
    <t>ул.Ким-Ю-Чена,9"а"</t>
  </si>
  <si>
    <t>ул.Комсомольская,30</t>
  </si>
  <si>
    <t>ул.Пушкина,49</t>
  </si>
  <si>
    <t>Уссурийский б-р,20</t>
  </si>
  <si>
    <t>ул.Фрунзе,3</t>
  </si>
  <si>
    <t>ул.Фрунзе,58"а"</t>
  </si>
  <si>
    <t>Ремонт водосточных труб</t>
  </si>
  <si>
    <t>ул.Комсомольская,52</t>
  </si>
  <si>
    <t>Ремонт водосточ.труб</t>
  </si>
  <si>
    <t>ул.Тургенева,66</t>
  </si>
  <si>
    <t>Итого ремонт водосточных труб:</t>
  </si>
  <si>
    <t>ул.Волочаевская,153</t>
  </si>
  <si>
    <t>Бетонирование полов  в подвале п.6</t>
  </si>
  <si>
    <t>ул.Калинина,83</t>
  </si>
  <si>
    <t>Бетонирование полов с косметическим ремонтом элеваторного узла</t>
  </si>
  <si>
    <t>Ремонт спуска в подв</t>
  </si>
  <si>
    <t>ул.Гоголя,14  п.3</t>
  </si>
  <si>
    <t>ул.Калинина,96 п.1</t>
  </si>
  <si>
    <t>Итого ремонт вентиляционных каналов:</t>
  </si>
  <si>
    <t>Ремонт ливневой канализации</t>
  </si>
  <si>
    <t>ул.Запарина,87</t>
  </si>
  <si>
    <t>Ремонт ливневых водостоков</t>
  </si>
  <si>
    <t>ул.Ленина,3</t>
  </si>
  <si>
    <t>Замена стояков отопл.</t>
  </si>
  <si>
    <t>ул.Волочаевская,160</t>
  </si>
  <si>
    <t>ул.Гоголя,12</t>
  </si>
  <si>
    <t>ул.Дзержинского,38</t>
  </si>
  <si>
    <t>ул.Дзержинского,45"а"</t>
  </si>
  <si>
    <t>ул.Запарина,55</t>
  </si>
  <si>
    <t>ул.Комсомольская,53</t>
  </si>
  <si>
    <t>ул.М.Амурского,29</t>
  </si>
  <si>
    <t>ул.Фрунзе,39"а"</t>
  </si>
  <si>
    <t>ул.Шеронова,123</t>
  </si>
  <si>
    <t>Модер.элеват.узла</t>
  </si>
  <si>
    <t>ул.Волочаевская,166</t>
  </si>
  <si>
    <t>ул.Истомина,44</t>
  </si>
  <si>
    <t>ул.Калинина,5</t>
  </si>
  <si>
    <t>ул.Комсомольская,90</t>
  </si>
  <si>
    <t>Уссурийский б-р,15</t>
  </si>
  <si>
    <t>ул.Шеронова,99</t>
  </si>
  <si>
    <t>уд.Калинина,65</t>
  </si>
  <si>
    <t>ул.Калинина,98</t>
  </si>
  <si>
    <t>ул.Тургенева,78</t>
  </si>
  <si>
    <t>ул.Калинина,65</t>
  </si>
  <si>
    <t>Установка приборов учета</t>
  </si>
  <si>
    <t xml:space="preserve">  ХВС</t>
  </si>
  <si>
    <t>ул.Волочаевская,163</t>
  </si>
  <si>
    <t>Установка прибора</t>
  </si>
  <si>
    <t>ул.Волочаевская,176</t>
  </si>
  <si>
    <t>ул.Запарина,90</t>
  </si>
  <si>
    <t>ул.Истомина,34</t>
  </si>
  <si>
    <t>ул.Истомина,42"а"</t>
  </si>
  <si>
    <t>ул.Истомина,59"а"</t>
  </si>
  <si>
    <t>ул.Калинина,50</t>
  </si>
  <si>
    <t>ул.Калинина,90</t>
  </si>
  <si>
    <t>ул.Калинина,65"а"</t>
  </si>
  <si>
    <t>ул.Комсомольская,28</t>
  </si>
  <si>
    <t>ул.Комсомольская,34</t>
  </si>
  <si>
    <t>ул.Ленина,8</t>
  </si>
  <si>
    <t>ул.Ленина,10</t>
  </si>
  <si>
    <t>ул.Ленина,13</t>
  </si>
  <si>
    <t>ул.М.Амурского,11</t>
  </si>
  <si>
    <t>ул.М.Амурского,13</t>
  </si>
  <si>
    <t>ул.М.Амурского,31</t>
  </si>
  <si>
    <t>ул.М.Амурского,50</t>
  </si>
  <si>
    <t>ул.Тургенева,68</t>
  </si>
  <si>
    <t>ул.Фрунзе,74</t>
  </si>
  <si>
    <t>ул.Гоголя,17</t>
  </si>
  <si>
    <t>ул.Дзержинского,62</t>
  </si>
  <si>
    <t>ул.Калинина,71</t>
  </si>
  <si>
    <t>ул.Калинина,76</t>
  </si>
  <si>
    <t>ул.Ленина,7</t>
  </si>
  <si>
    <t>ул.Тургенева,80"а"</t>
  </si>
  <si>
    <t>ул.Фрунзе,56</t>
  </si>
  <si>
    <t>ул.Фрунзе,76</t>
  </si>
  <si>
    <t>ул.Шеронова,60</t>
  </si>
  <si>
    <t>ул.Шеронова,101</t>
  </si>
  <si>
    <t>ул.Шеронова,121</t>
  </si>
  <si>
    <t>Замена   ВРУ</t>
  </si>
  <si>
    <t>ул.Калинина,80</t>
  </si>
  <si>
    <t>ул.М.Амурского,15</t>
  </si>
  <si>
    <t>ул.М.Амурского,27</t>
  </si>
  <si>
    <t>ул.Тургенева,62</t>
  </si>
  <si>
    <t>ул.Шеронова,95</t>
  </si>
  <si>
    <t xml:space="preserve">        Ремонт отмостки</t>
  </si>
  <si>
    <t xml:space="preserve">          Замена окон</t>
  </si>
  <si>
    <t>Замена окон</t>
  </si>
  <si>
    <t>СОГЛАСОВАНО:</t>
  </si>
  <si>
    <t>Начальник управления ЖКХ и ЭЖФ</t>
  </si>
  <si>
    <t>администрации г.Хабаровска</t>
  </si>
  <si>
    <t>"______"_______________2009г.</t>
  </si>
  <si>
    <t>"______"____________200__г.</t>
  </si>
  <si>
    <t>_______________С.А.Чернышов.</t>
  </si>
  <si>
    <t>______________В.Ф.Миненко.</t>
  </si>
  <si>
    <t>ТИТУЛЬНЫЙ СПИСОК</t>
  </si>
  <si>
    <t xml:space="preserve">        текущего ремонта  домов ТСЖ, ЖСК, домов, находящихся на техническом обслуживании</t>
  </si>
  <si>
    <t xml:space="preserve">        ООО"Управляющая компания по жилищно-коммунальному хозяйству Сервис-Центр"</t>
  </si>
  <si>
    <t xml:space="preserve">        за счет платежей, поступающих от собственников и нанимателей жилых помещений</t>
  </si>
  <si>
    <t>на 2009 год</t>
  </si>
  <si>
    <t>План</t>
  </si>
  <si>
    <t>2009г</t>
  </si>
  <si>
    <t>в действ</t>
  </si>
  <si>
    <t>тыс.руб.</t>
  </si>
  <si>
    <t>ЖСК-19</t>
  </si>
  <si>
    <t>ул.Лермонтова,47</t>
  </si>
  <si>
    <t>косметический ремонт</t>
  </si>
  <si>
    <t>подъездов№№3,1</t>
  </si>
  <si>
    <t>ул.Лермонтова,49</t>
  </si>
  <si>
    <t>Итого по ООО"Водрем-Сервис":</t>
  </si>
  <si>
    <t>Кондоминиум</t>
  </si>
  <si>
    <t>Ремонт сходов в подвал</t>
  </si>
  <si>
    <t>Ремонт асфальтового</t>
  </si>
  <si>
    <t>покрытия</t>
  </si>
  <si>
    <t>Итого по ООО"ОВНК":</t>
  </si>
  <si>
    <t xml:space="preserve">  Дома на тех/обслуж</t>
  </si>
  <si>
    <t>ул.Гоголя,14</t>
  </si>
  <si>
    <t>Замена элеваторного</t>
  </si>
  <si>
    <t>Замена водомерного</t>
  </si>
  <si>
    <t>Ремонт водосточных</t>
  </si>
  <si>
    <t>труб</t>
  </si>
  <si>
    <t xml:space="preserve">            МКД</t>
  </si>
  <si>
    <t>ул.Даниловского,14а</t>
  </si>
  <si>
    <t>Косметический ремонт</t>
  </si>
  <si>
    <t>подъездов№2,4,5,6</t>
  </si>
  <si>
    <t>Ремонт крылец</t>
  </si>
  <si>
    <t>ул.Даниловского,18г</t>
  </si>
  <si>
    <t>Итого по ООО"ДМС":</t>
  </si>
  <si>
    <t>Дома на тех.обслуж.</t>
  </si>
  <si>
    <t>ул.Лермонтова,41</t>
  </si>
  <si>
    <t>подъездов №№1,2</t>
  </si>
  <si>
    <t>ул.Мухина,32</t>
  </si>
  <si>
    <t>подъезда №1</t>
  </si>
  <si>
    <t>Итого по ООО"Водрем-ДВ":</t>
  </si>
  <si>
    <t>ул.Гайдара,12-т/о</t>
  </si>
  <si>
    <t>подъездов №3,4</t>
  </si>
  <si>
    <t xml:space="preserve">            ТСЖ</t>
  </si>
  <si>
    <t>ул.Владивостокская,26</t>
  </si>
  <si>
    <t>Электромонтажные</t>
  </si>
  <si>
    <t>работы</t>
  </si>
  <si>
    <t>Итого по ТСЖ"Владивостокская":</t>
  </si>
  <si>
    <t xml:space="preserve">           ЖСК-11</t>
  </si>
  <si>
    <t>Владивостокская,49</t>
  </si>
  <si>
    <t>Ремонт входов в подвал</t>
  </si>
  <si>
    <t>Владивостокская,51</t>
  </si>
  <si>
    <t>Изоляция розлива отопл</t>
  </si>
  <si>
    <t>Устройство ограждения</t>
  </si>
  <si>
    <t>дворовой территории</t>
  </si>
  <si>
    <t>Владивостокская,53</t>
  </si>
  <si>
    <t>Установка циркуляцион-</t>
  </si>
  <si>
    <t>ного насоса отопления</t>
  </si>
  <si>
    <t>Ремонт шиферной</t>
  </si>
  <si>
    <t>кровли</t>
  </si>
  <si>
    <t>кв №20</t>
  </si>
  <si>
    <t>Итого по ЖСК-11:</t>
  </si>
  <si>
    <t>Итого по ЗАО"Рассвет":</t>
  </si>
  <si>
    <t>ИТОГО по ООО"УКЖКХ"Сервис-Центр"</t>
  </si>
  <si>
    <t xml:space="preserve"> № п/п</t>
  </si>
  <si>
    <t>4.</t>
  </si>
  <si>
    <t>ремонт водосливов на шиферной кровли</t>
  </si>
  <si>
    <t>ограждение дворовой территории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</si>
</sst>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%"/>
    <numFmt numFmtId="183" formatCode="_-* #,##0.000_р_._-;\-* #,##0.000_р_._-;_-* &quot;-&quot;??_р_._-;_-@_-"/>
    <numFmt numFmtId="184" formatCode="#,##0.00&quot;р.&quot;"/>
    <numFmt numFmtId="185" formatCode="#,##0.000&quot;р.&quot;"/>
    <numFmt numFmtId="186" formatCode="0.0"/>
    <numFmt numFmtId="187" formatCode="0.0000"/>
    <numFmt numFmtId="188" formatCode="0.00000"/>
    <numFmt numFmtId="189" formatCode="_-* #,##0.0000_р_._-;\-* #,##0.0000_р_._-;_-* &quot;-&quot;??_р_._-;_-@_-"/>
  </numFmts>
  <fonts count="34">
    <font>
      <sz val="10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29" xfId="0" applyFill="1" applyBorder="1" applyAlignment="1">
      <alignment/>
    </xf>
    <xf numFmtId="0" fontId="3" fillId="24" borderId="29" xfId="0" applyFont="1" applyFill="1" applyBorder="1" applyAlignment="1">
      <alignment/>
    </xf>
    <xf numFmtId="0" fontId="0" fillId="24" borderId="31" xfId="0" applyFill="1" applyBorder="1" applyAlignment="1">
      <alignment/>
    </xf>
    <xf numFmtId="0" fontId="4" fillId="24" borderId="29" xfId="0" applyFont="1" applyFill="1" applyBorder="1" applyAlignment="1">
      <alignment/>
    </xf>
    <xf numFmtId="180" fontId="4" fillId="24" borderId="29" xfId="0" applyNumberFormat="1" applyFont="1" applyFill="1" applyBorder="1" applyAlignment="1">
      <alignment/>
    </xf>
    <xf numFmtId="180" fontId="0" fillId="24" borderId="29" xfId="0" applyNumberFormat="1" applyFill="1" applyBorder="1" applyAlignment="1">
      <alignment/>
    </xf>
    <xf numFmtId="0" fontId="4" fillId="24" borderId="21" xfId="0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0" fillId="24" borderId="21" xfId="0" applyNumberForma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3" fillId="24" borderId="25" xfId="0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3" fillId="24" borderId="26" xfId="0" applyFont="1" applyFill="1" applyBorder="1" applyAlignment="1">
      <alignment/>
    </xf>
    <xf numFmtId="180" fontId="3" fillId="24" borderId="26" xfId="0" applyNumberFormat="1" applyFont="1" applyFill="1" applyBorder="1" applyAlignment="1">
      <alignment/>
    </xf>
    <xf numFmtId="0" fontId="0" fillId="24" borderId="27" xfId="0" applyFill="1" applyBorder="1" applyAlignment="1">
      <alignment/>
    </xf>
    <xf numFmtId="180" fontId="0" fillId="24" borderId="0" xfId="0" applyNumberFormat="1" applyFill="1" applyBorder="1" applyAlignment="1">
      <alignment/>
    </xf>
    <xf numFmtId="0" fontId="0" fillId="24" borderId="32" xfId="0" applyFill="1" applyBorder="1" applyAlignment="1">
      <alignment/>
    </xf>
    <xf numFmtId="180" fontId="3" fillId="24" borderId="27" xfId="0" applyNumberFormat="1" applyFont="1" applyFill="1" applyBorder="1" applyAlignment="1">
      <alignment/>
    </xf>
    <xf numFmtId="180" fontId="0" fillId="24" borderId="0" xfId="0" applyNumberFormat="1" applyFill="1" applyAlignment="1">
      <alignment/>
    </xf>
    <xf numFmtId="0" fontId="0" fillId="24" borderId="32" xfId="0" applyFill="1" applyBorder="1" applyAlignment="1">
      <alignment horizontal="center"/>
    </xf>
    <xf numFmtId="0" fontId="0" fillId="24" borderId="18" xfId="0" applyFill="1" applyBorder="1" applyAlignment="1">
      <alignment/>
    </xf>
    <xf numFmtId="0" fontId="3" fillId="24" borderId="32" xfId="0" applyFont="1" applyFill="1" applyBorder="1" applyAlignment="1">
      <alignment/>
    </xf>
    <xf numFmtId="180" fontId="3" fillId="24" borderId="32" xfId="0" applyNumberFormat="1" applyFont="1" applyFill="1" applyBorder="1" applyAlignment="1">
      <alignment/>
    </xf>
    <xf numFmtId="180" fontId="0" fillId="24" borderId="32" xfId="0" applyNumberFormat="1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180" fontId="0" fillId="24" borderId="17" xfId="0" applyNumberFormat="1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180" fontId="3" fillId="24" borderId="29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6" xfId="0" applyFont="1" applyFill="1" applyBorder="1" applyAlignment="1">
      <alignment wrapText="1"/>
    </xf>
    <xf numFmtId="0" fontId="4" fillId="24" borderId="17" xfId="0" applyFont="1" applyFill="1" applyBorder="1" applyAlignment="1">
      <alignment/>
    </xf>
    <xf numFmtId="180" fontId="4" fillId="24" borderId="17" xfId="0" applyNumberFormat="1" applyFont="1" applyFill="1" applyBorder="1" applyAlignment="1">
      <alignment/>
    </xf>
    <xf numFmtId="180" fontId="3" fillId="24" borderId="17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30" xfId="0" applyFill="1" applyBorder="1" applyAlignment="1">
      <alignment wrapText="1"/>
    </xf>
    <xf numFmtId="180" fontId="5" fillId="24" borderId="26" xfId="0" applyNumberFormat="1" applyFont="1" applyFill="1" applyBorder="1" applyAlignment="1">
      <alignment/>
    </xf>
    <xf numFmtId="0" fontId="0" fillId="24" borderId="37" xfId="0" applyFill="1" applyBorder="1" applyAlignment="1">
      <alignment/>
    </xf>
    <xf numFmtId="180" fontId="4" fillId="24" borderId="32" xfId="0" applyNumberFormat="1" applyFont="1" applyFill="1" applyBorder="1" applyAlignment="1">
      <alignment/>
    </xf>
    <xf numFmtId="180" fontId="0" fillId="24" borderId="29" xfId="0" applyNumberFormat="1" applyFill="1" applyBorder="1" applyAlignment="1">
      <alignment/>
    </xf>
    <xf numFmtId="180" fontId="0" fillId="24" borderId="33" xfId="0" applyNumberFormat="1" applyFill="1" applyBorder="1" applyAlignment="1">
      <alignment/>
    </xf>
    <xf numFmtId="180" fontId="4" fillId="24" borderId="33" xfId="62" applyNumberFormat="1" applyFont="1" applyFill="1" applyBorder="1" applyAlignment="1">
      <alignment/>
    </xf>
    <xf numFmtId="180" fontId="3" fillId="24" borderId="0" xfId="0" applyNumberFormat="1" applyFont="1" applyFill="1" applyBorder="1" applyAlignment="1">
      <alignment/>
    </xf>
    <xf numFmtId="180" fontId="0" fillId="24" borderId="21" xfId="0" applyNumberFormat="1" applyFill="1" applyBorder="1" applyAlignment="1">
      <alignment/>
    </xf>
    <xf numFmtId="0" fontId="6" fillId="24" borderId="18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3" fillId="24" borderId="38" xfId="0" applyFont="1" applyFill="1" applyBorder="1" applyAlignment="1">
      <alignment/>
    </xf>
    <xf numFmtId="0" fontId="3" fillId="24" borderId="39" xfId="0" applyFont="1" applyFill="1" applyBorder="1" applyAlignment="1">
      <alignment/>
    </xf>
    <xf numFmtId="0" fontId="4" fillId="24" borderId="18" xfId="0" applyFont="1" applyFill="1" applyBorder="1" applyAlignment="1">
      <alignment wrapText="1"/>
    </xf>
    <xf numFmtId="0" fontId="4" fillId="24" borderId="29" xfId="0" applyFont="1" applyFill="1" applyBorder="1" applyAlignment="1">
      <alignment/>
    </xf>
    <xf numFmtId="181" fontId="4" fillId="24" borderId="29" xfId="0" applyNumberFormat="1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3" fillId="24" borderId="40" xfId="0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3" fillId="24" borderId="12" xfId="0" applyNumberFormat="1" applyFont="1" applyFill="1" applyBorder="1" applyAlignment="1">
      <alignment/>
    </xf>
    <xf numFmtId="180" fontId="6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wrapText="1"/>
    </xf>
    <xf numFmtId="0" fontId="4" fillId="24" borderId="28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0" fontId="3" fillId="24" borderId="32" xfId="0" applyFont="1" applyFill="1" applyBorder="1" applyAlignment="1">
      <alignment/>
    </xf>
    <xf numFmtId="0" fontId="6" fillId="24" borderId="21" xfId="0" applyFont="1" applyFill="1" applyBorder="1" applyAlignment="1">
      <alignment wrapText="1"/>
    </xf>
    <xf numFmtId="0" fontId="3" fillId="24" borderId="24" xfId="0" applyFont="1" applyFill="1" applyBorder="1" applyAlignment="1">
      <alignment/>
    </xf>
    <xf numFmtId="180" fontId="4" fillId="24" borderId="29" xfId="0" applyNumberFormat="1" applyFont="1" applyFill="1" applyBorder="1" applyAlignment="1">
      <alignment horizontal="center"/>
    </xf>
    <xf numFmtId="0" fontId="0" fillId="24" borderId="21" xfId="0" applyFill="1" applyBorder="1" applyAlignment="1">
      <alignment/>
    </xf>
    <xf numFmtId="180" fontId="3" fillId="24" borderId="40" xfId="0" applyNumberFormat="1" applyFont="1" applyFill="1" applyBorder="1" applyAlignment="1">
      <alignment/>
    </xf>
    <xf numFmtId="0" fontId="3" fillId="24" borderId="41" xfId="0" applyFont="1" applyFill="1" applyBorder="1" applyAlignment="1">
      <alignment/>
    </xf>
    <xf numFmtId="0" fontId="3" fillId="24" borderId="42" xfId="0" applyFont="1" applyFill="1" applyBorder="1" applyAlignment="1">
      <alignment/>
    </xf>
    <xf numFmtId="0" fontId="3" fillId="24" borderId="43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180" fontId="4" fillId="24" borderId="26" xfId="0" applyNumberFormat="1" applyFont="1" applyFill="1" applyBorder="1" applyAlignment="1">
      <alignment/>
    </xf>
    <xf numFmtId="180" fontId="4" fillId="24" borderId="27" xfId="0" applyNumberFormat="1" applyFont="1" applyFill="1" applyBorder="1" applyAlignment="1">
      <alignment/>
    </xf>
    <xf numFmtId="180" fontId="7" fillId="24" borderId="26" xfId="0" applyNumberFormat="1" applyFont="1" applyFill="1" applyBorder="1" applyAlignment="1">
      <alignment/>
    </xf>
    <xf numFmtId="180" fontId="5" fillId="24" borderId="32" xfId="0" applyNumberFormat="1" applyFont="1" applyFill="1" applyBorder="1" applyAlignment="1">
      <alignment/>
    </xf>
    <xf numFmtId="9" fontId="3" fillId="24" borderId="32" xfId="0" applyNumberFormat="1" applyFont="1" applyFill="1" applyBorder="1" applyAlignment="1">
      <alignment/>
    </xf>
    <xf numFmtId="180" fontId="8" fillId="24" borderId="32" xfId="0" applyNumberFormat="1" applyFont="1" applyFill="1" applyBorder="1" applyAlignment="1">
      <alignment/>
    </xf>
    <xf numFmtId="180" fontId="5" fillId="24" borderId="17" xfId="0" applyNumberFormat="1" applyFont="1" applyFill="1" applyBorder="1" applyAlignment="1">
      <alignment/>
    </xf>
    <xf numFmtId="9" fontId="3" fillId="24" borderId="17" xfId="0" applyNumberFormat="1" applyFont="1" applyFill="1" applyBorder="1" applyAlignment="1">
      <alignment/>
    </xf>
    <xf numFmtId="180" fontId="8" fillId="24" borderId="17" xfId="0" applyNumberFormat="1" applyFont="1" applyFill="1" applyBorder="1" applyAlignment="1">
      <alignment/>
    </xf>
    <xf numFmtId="0" fontId="0" fillId="24" borderId="44" xfId="0" applyFill="1" applyBorder="1" applyAlignment="1">
      <alignment horizontal="center"/>
    </xf>
    <xf numFmtId="0" fontId="3" fillId="24" borderId="45" xfId="0" applyFont="1" applyFill="1" applyBorder="1" applyAlignment="1">
      <alignment/>
    </xf>
    <xf numFmtId="180" fontId="0" fillId="24" borderId="26" xfId="0" applyNumberFormat="1" applyFill="1" applyBorder="1" applyAlignment="1">
      <alignment/>
    </xf>
    <xf numFmtId="180" fontId="0" fillId="24" borderId="27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180" fontId="5" fillId="2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0" fontId="3" fillId="3" borderId="1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180" fontId="0" fillId="0" borderId="29" xfId="0" applyNumberFormat="1" applyBorder="1" applyAlignment="1">
      <alignment/>
    </xf>
    <xf numFmtId="0" fontId="3" fillId="0" borderId="30" xfId="0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4" borderId="29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180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/>
    </xf>
    <xf numFmtId="180" fontId="0" fillId="4" borderId="29" xfId="0" applyNumberForma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16" xfId="0" applyFont="1" applyBorder="1" applyAlignment="1">
      <alignment/>
    </xf>
    <xf numFmtId="180" fontId="4" fillId="0" borderId="17" xfId="0" applyNumberFormat="1" applyFont="1" applyBorder="1" applyAlignment="1">
      <alignment/>
    </xf>
    <xf numFmtId="0" fontId="3" fillId="4" borderId="17" xfId="0" applyFont="1" applyFill="1" applyBorder="1" applyAlignment="1">
      <alignment/>
    </xf>
    <xf numFmtId="180" fontId="3" fillId="4" borderId="17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180" fontId="0" fillId="0" borderId="21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25" borderId="29" xfId="0" applyFill="1" applyBorder="1" applyAlignment="1">
      <alignment/>
    </xf>
    <xf numFmtId="0" fontId="3" fillId="0" borderId="29" xfId="0" applyFont="1" applyBorder="1" applyAlignment="1">
      <alignment horizontal="center"/>
    </xf>
    <xf numFmtId="180" fontId="3" fillId="0" borderId="21" xfId="0" applyNumberFormat="1" applyFont="1" applyBorder="1" applyAlignment="1">
      <alignment/>
    </xf>
    <xf numFmtId="0" fontId="3" fillId="3" borderId="29" xfId="0" applyFont="1" applyFill="1" applyBorder="1" applyAlignment="1">
      <alignment/>
    </xf>
    <xf numFmtId="180" fontId="3" fillId="3" borderId="29" xfId="0" applyNumberFormat="1" applyFont="1" applyFill="1" applyBorder="1" applyAlignment="1">
      <alignment/>
    </xf>
    <xf numFmtId="180" fontId="0" fillId="3" borderId="29" xfId="0" applyNumberFormat="1" applyFill="1" applyBorder="1" applyAlignment="1">
      <alignment/>
    </xf>
    <xf numFmtId="0" fontId="3" fillId="4" borderId="32" xfId="0" applyFont="1" applyFill="1" applyBorder="1" applyAlignment="1">
      <alignment/>
    </xf>
    <xf numFmtId="180" fontId="3" fillId="4" borderId="32" xfId="0" applyNumberFormat="1" applyFont="1" applyFill="1" applyBorder="1" applyAlignment="1">
      <alignment/>
    </xf>
    <xf numFmtId="180" fontId="0" fillId="4" borderId="32" xfId="0" applyNumberForma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180" fontId="3" fillId="3" borderId="17" xfId="0" applyNumberFormat="1" applyFont="1" applyFill="1" applyBorder="1" applyAlignment="1">
      <alignment/>
    </xf>
    <xf numFmtId="180" fontId="8" fillId="0" borderId="29" xfId="0" applyNumberFormat="1" applyFont="1" applyBorder="1" applyAlignment="1">
      <alignment/>
    </xf>
    <xf numFmtId="180" fontId="7" fillId="0" borderId="29" xfId="0" applyNumberFormat="1" applyFon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0" fontId="3" fillId="4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4" borderId="29" xfId="0" applyFill="1" applyBorder="1" applyAlignment="1">
      <alignment/>
    </xf>
    <xf numFmtId="0" fontId="0" fillId="0" borderId="31" xfId="0" applyBorder="1" applyAlignment="1">
      <alignment/>
    </xf>
    <xf numFmtId="180" fontId="4" fillId="8" borderId="29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4" borderId="29" xfId="0" applyFont="1" applyFill="1" applyBorder="1" applyAlignment="1">
      <alignment horizontal="left"/>
    </xf>
    <xf numFmtId="180" fontId="0" fillId="4" borderId="29" xfId="0" applyNumberForma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 wrapText="1"/>
    </xf>
    <xf numFmtId="0" fontId="0" fillId="0" borderId="29" xfId="0" applyBorder="1" applyAlignment="1">
      <alignment wrapText="1"/>
    </xf>
    <xf numFmtId="0" fontId="3" fillId="24" borderId="29" xfId="0" applyFont="1" applyFill="1" applyBorder="1" applyAlignment="1">
      <alignment wrapText="1"/>
    </xf>
    <xf numFmtId="180" fontId="0" fillId="24" borderId="29" xfId="0" applyNumberFormat="1" applyFill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4" fillId="0" borderId="18" xfId="0" applyFont="1" applyBorder="1" applyAlignment="1">
      <alignment wrapText="1"/>
    </xf>
    <xf numFmtId="180" fontId="4" fillId="0" borderId="32" xfId="0" applyNumberFormat="1" applyFont="1" applyBorder="1" applyAlignment="1">
      <alignment/>
    </xf>
    <xf numFmtId="180" fontId="0" fillId="4" borderId="17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Fill="1" applyBorder="1" applyAlignment="1">
      <alignment/>
    </xf>
    <xf numFmtId="180" fontId="4" fillId="0" borderId="21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28" xfId="0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183" fontId="0" fillId="0" borderId="33" xfId="62" applyNumberFormat="1" applyFont="1" applyBorder="1" applyAlignment="1">
      <alignment horizontal="right"/>
    </xf>
    <xf numFmtId="180" fontId="0" fillId="0" borderId="16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8" borderId="32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26" borderId="29" xfId="0" applyFill="1" applyBorder="1" applyAlignment="1">
      <alignment/>
    </xf>
    <xf numFmtId="0" fontId="3" fillId="0" borderId="33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/>
    </xf>
    <xf numFmtId="0" fontId="3" fillId="0" borderId="34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4" xfId="0" applyFont="1" applyBorder="1" applyAlignment="1">
      <alignment/>
    </xf>
    <xf numFmtId="2" fontId="0" fillId="0" borderId="34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2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17" borderId="2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3" fillId="0" borderId="29" xfId="0" applyNumberFormat="1" applyFont="1" applyBorder="1" applyAlignment="1">
      <alignment/>
    </xf>
    <xf numFmtId="181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9" xfId="0" applyNumberFormat="1" applyBorder="1" applyAlignment="1">
      <alignment/>
    </xf>
    <xf numFmtId="181" fontId="0" fillId="0" borderId="17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34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34" xfId="0" applyFill="1" applyBorder="1" applyAlignment="1">
      <alignment/>
    </xf>
    <xf numFmtId="2" fontId="0" fillId="0" borderId="21" xfId="0" applyNumberFormat="1" applyBorder="1" applyAlignment="1">
      <alignment/>
    </xf>
    <xf numFmtId="0" fontId="0" fillId="4" borderId="32" xfId="0" applyFill="1" applyBorder="1" applyAlignment="1">
      <alignment/>
    </xf>
    <xf numFmtId="0" fontId="4" fillId="0" borderId="35" xfId="0" applyFont="1" applyBorder="1" applyAlignment="1">
      <alignment/>
    </xf>
    <xf numFmtId="181" fontId="0" fillId="0" borderId="29" xfId="0" applyNumberFormat="1" applyBorder="1" applyAlignment="1">
      <alignment/>
    </xf>
    <xf numFmtId="181" fontId="3" fillId="0" borderId="17" xfId="0" applyNumberFormat="1" applyFont="1" applyBorder="1" applyAlignment="1">
      <alignment/>
    </xf>
    <xf numFmtId="9" fontId="0" fillId="0" borderId="29" xfId="0" applyNumberFormat="1" applyBorder="1" applyAlignment="1">
      <alignment/>
    </xf>
    <xf numFmtId="9" fontId="0" fillId="0" borderId="17" xfId="0" applyNumberFormat="1" applyBorder="1" applyAlignment="1">
      <alignment/>
    </xf>
    <xf numFmtId="0" fontId="8" fillId="0" borderId="17" xfId="0" applyFont="1" applyBorder="1" applyAlignment="1">
      <alignment/>
    </xf>
    <xf numFmtId="10" fontId="0" fillId="0" borderId="29" xfId="0" applyNumberFormat="1" applyBorder="1" applyAlignment="1">
      <alignment/>
    </xf>
    <xf numFmtId="180" fontId="3" fillId="17" borderId="2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6" xfId="0" applyFont="1" applyBorder="1" applyAlignment="1">
      <alignment/>
    </xf>
    <xf numFmtId="180" fontId="5" fillId="17" borderId="26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17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180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30" xfId="0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38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2" fillId="0" borderId="0" xfId="0" applyFont="1" applyAlignment="1">
      <alignment horizontal="center"/>
    </xf>
    <xf numFmtId="2" fontId="0" fillId="0" borderId="5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4" fillId="0" borderId="28" xfId="54" applyBorder="1">
      <alignment/>
      <protection/>
    </xf>
    <xf numFmtId="0" fontId="4" fillId="0" borderId="21" xfId="54" applyBorder="1">
      <alignment/>
      <protection/>
    </xf>
    <xf numFmtId="0" fontId="4" fillId="0" borderId="37" xfId="54" applyBorder="1">
      <alignment/>
      <protection/>
    </xf>
    <xf numFmtId="0" fontId="4" fillId="0" borderId="36" xfId="54" applyBorder="1">
      <alignment/>
      <protection/>
    </xf>
    <xf numFmtId="0" fontId="4" fillId="0" borderId="16" xfId="54" applyBorder="1">
      <alignment/>
      <protection/>
    </xf>
    <xf numFmtId="0" fontId="4" fillId="0" borderId="17" xfId="54" applyBorder="1">
      <alignment/>
      <protection/>
    </xf>
    <xf numFmtId="0" fontId="4" fillId="0" borderId="0" xfId="54" applyBorder="1">
      <alignment/>
      <protection/>
    </xf>
    <xf numFmtId="0" fontId="4" fillId="0" borderId="18" xfId="54" applyBorder="1">
      <alignment/>
      <protection/>
    </xf>
    <xf numFmtId="0" fontId="4" fillId="0" borderId="19" xfId="54" applyBorder="1">
      <alignment/>
      <protection/>
    </xf>
    <xf numFmtId="0" fontId="4" fillId="0" borderId="35" xfId="54" applyBorder="1">
      <alignment/>
      <protection/>
    </xf>
    <xf numFmtId="0" fontId="4" fillId="0" borderId="17" xfId="54" applyBorder="1" applyAlignment="1">
      <alignment horizontal="center"/>
      <protection/>
    </xf>
    <xf numFmtId="0" fontId="4" fillId="0" borderId="32" xfId="54" applyBorder="1">
      <alignment/>
      <protection/>
    </xf>
    <xf numFmtId="0" fontId="3" fillId="3" borderId="17" xfId="54" applyFont="1" applyFill="1" applyBorder="1">
      <alignment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3" fillId="4" borderId="29" xfId="54" applyFont="1" applyFill="1" applyBorder="1">
      <alignment/>
      <protection/>
    </xf>
    <xf numFmtId="0" fontId="3" fillId="0" borderId="29" xfId="54" applyFont="1" applyBorder="1">
      <alignment/>
      <protection/>
    </xf>
    <xf numFmtId="0" fontId="3" fillId="0" borderId="17" xfId="54" applyFont="1" applyBorder="1">
      <alignment/>
      <protection/>
    </xf>
    <xf numFmtId="180" fontId="4" fillId="0" borderId="29" xfId="54" applyNumberFormat="1" applyBorder="1">
      <alignment/>
      <protection/>
    </xf>
    <xf numFmtId="0" fontId="3" fillId="0" borderId="30" xfId="54" applyFont="1" applyBorder="1">
      <alignment/>
      <protection/>
    </xf>
    <xf numFmtId="180" fontId="3" fillId="0" borderId="29" xfId="54" applyNumberFormat="1" applyFont="1" applyBorder="1">
      <alignment/>
      <protection/>
    </xf>
    <xf numFmtId="180" fontId="4" fillId="0" borderId="17" xfId="54" applyNumberFormat="1" applyBorder="1">
      <alignment/>
      <protection/>
    </xf>
    <xf numFmtId="180" fontId="4" fillId="0" borderId="32" xfId="54" applyNumberFormat="1" applyBorder="1">
      <alignment/>
      <protection/>
    </xf>
    <xf numFmtId="180" fontId="3" fillId="0" borderId="17" xfId="54" applyNumberFormat="1" applyFont="1" applyBorder="1">
      <alignment/>
      <protection/>
    </xf>
    <xf numFmtId="180" fontId="3" fillId="4" borderId="29" xfId="54" applyNumberFormat="1" applyFont="1" applyFill="1" applyBorder="1">
      <alignment/>
      <protection/>
    </xf>
    <xf numFmtId="0" fontId="3" fillId="0" borderId="18" xfId="54" applyFont="1" applyBorder="1">
      <alignment/>
      <protection/>
    </xf>
    <xf numFmtId="0" fontId="3" fillId="0" borderId="32" xfId="54" applyFont="1" applyBorder="1">
      <alignment/>
      <protection/>
    </xf>
    <xf numFmtId="180" fontId="3" fillId="0" borderId="32" xfId="54" applyNumberFormat="1" applyFont="1" applyBorder="1">
      <alignment/>
      <protection/>
    </xf>
    <xf numFmtId="0" fontId="3" fillId="0" borderId="16" xfId="54" applyFont="1" applyBorder="1">
      <alignment/>
      <protection/>
    </xf>
    <xf numFmtId="180" fontId="4" fillId="4" borderId="29" xfId="54" applyNumberFormat="1" applyFill="1" applyBorder="1">
      <alignment/>
      <protection/>
    </xf>
    <xf numFmtId="0" fontId="4" fillId="0" borderId="29" xfId="54" applyFont="1" applyBorder="1">
      <alignment/>
      <protection/>
    </xf>
    <xf numFmtId="0" fontId="4" fillId="0" borderId="30" xfId="54" applyFont="1" applyBorder="1">
      <alignment/>
      <protection/>
    </xf>
    <xf numFmtId="180" fontId="4" fillId="0" borderId="29" xfId="54" applyNumberFormat="1" applyFont="1" applyBorder="1">
      <alignment/>
      <protection/>
    </xf>
    <xf numFmtId="0" fontId="4" fillId="0" borderId="16" xfId="54" applyFont="1" applyBorder="1">
      <alignment/>
      <protection/>
    </xf>
    <xf numFmtId="180" fontId="4" fillId="0" borderId="17" xfId="54" applyNumberFormat="1" applyFont="1" applyBorder="1">
      <alignment/>
      <protection/>
    </xf>
    <xf numFmtId="0" fontId="3" fillId="4" borderId="17" xfId="54" applyFont="1" applyFill="1" applyBorder="1">
      <alignment/>
      <protection/>
    </xf>
    <xf numFmtId="180" fontId="3" fillId="4" borderId="17" xfId="54" applyNumberFormat="1" applyFont="1" applyFill="1" applyBorder="1">
      <alignment/>
      <protection/>
    </xf>
    <xf numFmtId="0" fontId="4" fillId="0" borderId="29" xfId="54" applyFill="1" applyBorder="1">
      <alignment/>
      <protection/>
    </xf>
    <xf numFmtId="0" fontId="4" fillId="0" borderId="32" xfId="54" applyFill="1" applyBorder="1">
      <alignment/>
      <protection/>
    </xf>
    <xf numFmtId="180" fontId="4" fillId="0" borderId="21" xfId="54" applyNumberFormat="1" applyBorder="1">
      <alignment/>
      <protection/>
    </xf>
    <xf numFmtId="0" fontId="4" fillId="0" borderId="17" xfId="54" applyFill="1" applyBorder="1">
      <alignment/>
      <protection/>
    </xf>
    <xf numFmtId="0" fontId="4" fillId="25" borderId="29" xfId="54" applyFill="1" applyBorder="1">
      <alignment/>
      <protection/>
    </xf>
    <xf numFmtId="0" fontId="3" fillId="0" borderId="29" xfId="54" applyFont="1" applyBorder="1" applyAlignment="1">
      <alignment horizontal="center"/>
      <protection/>
    </xf>
    <xf numFmtId="180" fontId="3" fillId="0" borderId="21" xfId="54" applyNumberFormat="1" applyFont="1" applyBorder="1">
      <alignment/>
      <protection/>
    </xf>
    <xf numFmtId="0" fontId="3" fillId="3" borderId="29" xfId="54" applyFont="1" applyFill="1" applyBorder="1">
      <alignment/>
      <protection/>
    </xf>
    <xf numFmtId="180" fontId="3" fillId="3" borderId="29" xfId="54" applyNumberFormat="1" applyFont="1" applyFill="1" applyBorder="1">
      <alignment/>
      <protection/>
    </xf>
    <xf numFmtId="180" fontId="4" fillId="3" borderId="29" xfId="54" applyNumberFormat="1" applyFill="1" applyBorder="1">
      <alignment/>
      <protection/>
    </xf>
    <xf numFmtId="0" fontId="3" fillId="4" borderId="32" xfId="54" applyFont="1" applyFill="1" applyBorder="1">
      <alignment/>
      <protection/>
    </xf>
    <xf numFmtId="180" fontId="3" fillId="4" borderId="32" xfId="54" applyNumberFormat="1" applyFont="1" applyFill="1" applyBorder="1">
      <alignment/>
      <protection/>
    </xf>
    <xf numFmtId="180" fontId="4" fillId="4" borderId="32" xfId="54" applyNumberFormat="1" applyFill="1" applyBorder="1">
      <alignment/>
      <protection/>
    </xf>
    <xf numFmtId="0" fontId="4" fillId="0" borderId="18" xfId="54" applyFont="1" applyBorder="1">
      <alignment/>
      <protection/>
    </xf>
    <xf numFmtId="0" fontId="4" fillId="0" borderId="32" xfId="54" applyFont="1" applyBorder="1">
      <alignment/>
      <protection/>
    </xf>
    <xf numFmtId="180" fontId="3" fillId="3" borderId="17" xfId="54" applyNumberFormat="1" applyFont="1" applyFill="1" applyBorder="1">
      <alignment/>
      <protection/>
    </xf>
    <xf numFmtId="180" fontId="8" fillId="0" borderId="29" xfId="54" applyNumberFormat="1" applyFont="1" applyBorder="1">
      <alignment/>
      <protection/>
    </xf>
    <xf numFmtId="182" fontId="4" fillId="0" borderId="29" xfId="54" applyNumberFormat="1" applyBorder="1">
      <alignment/>
      <protection/>
    </xf>
    <xf numFmtId="182" fontId="4" fillId="0" borderId="17" xfId="54" applyNumberFormat="1" applyBorder="1">
      <alignment/>
      <protection/>
    </xf>
    <xf numFmtId="180" fontId="8" fillId="0" borderId="17" xfId="54" applyNumberFormat="1" applyFont="1" applyBorder="1">
      <alignment/>
      <protection/>
    </xf>
    <xf numFmtId="0" fontId="3" fillId="4" borderId="21" xfId="54" applyFont="1" applyFill="1" applyBorder="1">
      <alignment/>
      <protection/>
    </xf>
    <xf numFmtId="0" fontId="3" fillId="0" borderId="21" xfId="54" applyFont="1" applyBorder="1">
      <alignment/>
      <protection/>
    </xf>
    <xf numFmtId="0" fontId="4" fillId="4" borderId="29" xfId="54" applyFill="1" applyBorder="1">
      <alignment/>
      <protection/>
    </xf>
    <xf numFmtId="0" fontId="4" fillId="0" borderId="31" xfId="54" applyBorder="1">
      <alignment/>
      <protection/>
    </xf>
    <xf numFmtId="0" fontId="4" fillId="24" borderId="30" xfId="54" applyFill="1" applyBorder="1">
      <alignment/>
      <protection/>
    </xf>
    <xf numFmtId="0" fontId="4" fillId="24" borderId="29" xfId="54" applyFont="1" applyFill="1" applyBorder="1">
      <alignment/>
      <protection/>
    </xf>
    <xf numFmtId="180" fontId="4" fillId="24" borderId="29" xfId="54" applyNumberFormat="1" applyFont="1" applyFill="1" applyBorder="1">
      <alignment/>
      <protection/>
    </xf>
    <xf numFmtId="0" fontId="4" fillId="24" borderId="29" xfId="54" applyFill="1" applyBorder="1">
      <alignment/>
      <protection/>
    </xf>
    <xf numFmtId="0" fontId="4" fillId="4" borderId="17" xfId="54" applyFill="1" applyBorder="1">
      <alignment/>
      <protection/>
    </xf>
    <xf numFmtId="180" fontId="4" fillId="24" borderId="29" xfId="54" applyNumberFormat="1" applyFill="1" applyBorder="1">
      <alignment/>
      <protection/>
    </xf>
    <xf numFmtId="0" fontId="4" fillId="0" borderId="33" xfId="54" applyBorder="1">
      <alignment/>
      <protection/>
    </xf>
    <xf numFmtId="0" fontId="4" fillId="24" borderId="16" xfId="54" applyFill="1" applyBorder="1">
      <alignment/>
      <protection/>
    </xf>
    <xf numFmtId="0" fontId="4" fillId="0" borderId="34" xfId="54" applyBorder="1">
      <alignment/>
      <protection/>
    </xf>
    <xf numFmtId="180" fontId="4" fillId="24" borderId="17" xfId="54" applyNumberFormat="1" applyFill="1" applyBorder="1">
      <alignment/>
      <protection/>
    </xf>
    <xf numFmtId="0" fontId="4" fillId="24" borderId="18" xfId="54" applyFill="1" applyBorder="1">
      <alignment/>
      <protection/>
    </xf>
    <xf numFmtId="0" fontId="4" fillId="24" borderId="32" xfId="54" applyFill="1" applyBorder="1">
      <alignment/>
      <protection/>
    </xf>
    <xf numFmtId="0" fontId="4" fillId="24" borderId="35" xfId="54" applyFill="1" applyBorder="1">
      <alignment/>
      <protection/>
    </xf>
    <xf numFmtId="180" fontId="4" fillId="24" borderId="32" xfId="54" applyNumberFormat="1" applyFill="1" applyBorder="1">
      <alignment/>
      <protection/>
    </xf>
    <xf numFmtId="0" fontId="4" fillId="24" borderId="0" xfId="54" applyFill="1">
      <alignment/>
      <protection/>
    </xf>
    <xf numFmtId="0" fontId="3" fillId="4" borderId="29" xfId="54" applyFont="1" applyFill="1" applyBorder="1" applyAlignment="1">
      <alignment horizontal="left"/>
      <protection/>
    </xf>
    <xf numFmtId="180" fontId="4" fillId="4" borderId="29" xfId="54" applyNumberFormat="1" applyFill="1" applyBorder="1" applyAlignment="1">
      <alignment horizontal="left"/>
      <protection/>
    </xf>
    <xf numFmtId="0" fontId="4" fillId="24" borderId="30" xfId="54" applyFont="1" applyFill="1" applyBorder="1">
      <alignment/>
      <protection/>
    </xf>
    <xf numFmtId="0" fontId="3" fillId="24" borderId="29" xfId="54" applyFont="1" applyFill="1" applyBorder="1">
      <alignment/>
      <protection/>
    </xf>
    <xf numFmtId="0" fontId="4" fillId="0" borderId="30" xfId="54" applyFont="1" applyBorder="1" applyAlignment="1">
      <alignment wrapText="1"/>
      <protection/>
    </xf>
    <xf numFmtId="0" fontId="4" fillId="24" borderId="18" xfId="54" applyFont="1" applyFill="1" applyBorder="1">
      <alignment/>
      <protection/>
    </xf>
    <xf numFmtId="180" fontId="4" fillId="0" borderId="32" xfId="54" applyNumberFormat="1" applyFont="1" applyBorder="1">
      <alignment/>
      <protection/>
    </xf>
    <xf numFmtId="180" fontId="4" fillId="4" borderId="17" xfId="54" applyNumberFormat="1" applyFill="1" applyBorder="1">
      <alignment/>
      <protection/>
    </xf>
    <xf numFmtId="0" fontId="4" fillId="0" borderId="30" xfId="54" applyBorder="1" applyAlignment="1">
      <alignment horizontal="center"/>
      <protection/>
    </xf>
    <xf numFmtId="180" fontId="3" fillId="24" borderId="29" xfId="54" applyNumberFormat="1" applyFont="1" applyFill="1" applyBorder="1">
      <alignment/>
      <protection/>
    </xf>
    <xf numFmtId="180" fontId="4" fillId="0" borderId="30" xfId="54" applyNumberFormat="1" applyBorder="1">
      <alignment/>
      <protection/>
    </xf>
    <xf numFmtId="180" fontId="4" fillId="0" borderId="29" xfId="54" applyNumberFormat="1" applyFill="1" applyBorder="1">
      <alignment/>
      <protection/>
    </xf>
    <xf numFmtId="0" fontId="4" fillId="0" borderId="18" xfId="54" applyBorder="1" applyAlignment="1">
      <alignment horizontal="center"/>
      <protection/>
    </xf>
    <xf numFmtId="180" fontId="4" fillId="0" borderId="18" xfId="54" applyNumberFormat="1" applyBorder="1">
      <alignment/>
      <protection/>
    </xf>
    <xf numFmtId="0" fontId="4" fillId="24" borderId="30" xfId="54" applyFill="1" applyBorder="1" applyAlignment="1">
      <alignment wrapText="1"/>
      <protection/>
    </xf>
    <xf numFmtId="0" fontId="4" fillId="24" borderId="18" xfId="54" applyFill="1" applyBorder="1" applyAlignment="1">
      <alignment wrapText="1"/>
      <protection/>
    </xf>
    <xf numFmtId="180" fontId="3" fillId="0" borderId="30" xfId="54" applyNumberFormat="1" applyFont="1" applyBorder="1">
      <alignment/>
      <protection/>
    </xf>
    <xf numFmtId="180" fontId="4" fillId="0" borderId="16" xfId="54" applyNumberFormat="1" applyBorder="1">
      <alignment/>
      <protection/>
    </xf>
    <xf numFmtId="0" fontId="4" fillId="0" borderId="30" xfId="54" applyBorder="1" applyAlignment="1">
      <alignment wrapText="1"/>
      <protection/>
    </xf>
    <xf numFmtId="180" fontId="4" fillId="0" borderId="21" xfId="54" applyNumberFormat="1" applyFont="1" applyBorder="1">
      <alignment/>
      <protection/>
    </xf>
    <xf numFmtId="0" fontId="3" fillId="0" borderId="28" xfId="54" applyFont="1" applyBorder="1">
      <alignment/>
      <protection/>
    </xf>
    <xf numFmtId="180" fontId="3" fillId="24" borderId="21" xfId="54" applyNumberFormat="1" applyFont="1" applyFill="1" applyBorder="1">
      <alignment/>
      <protection/>
    </xf>
    <xf numFmtId="0" fontId="4" fillId="24" borderId="16" xfId="54" applyFont="1" applyFill="1" applyBorder="1">
      <alignment/>
      <protection/>
    </xf>
    <xf numFmtId="180" fontId="3" fillId="24" borderId="17" xfId="54" applyNumberFormat="1" applyFont="1" applyFill="1" applyBorder="1">
      <alignment/>
      <protection/>
    </xf>
    <xf numFmtId="0" fontId="4" fillId="24" borderId="28" xfId="54" applyFill="1" applyBorder="1">
      <alignment/>
      <protection/>
    </xf>
    <xf numFmtId="0" fontId="4" fillId="24" borderId="21" xfId="54" applyFill="1" applyBorder="1">
      <alignment/>
      <protection/>
    </xf>
    <xf numFmtId="0" fontId="4" fillId="24" borderId="21" xfId="54" applyFont="1" applyFill="1" applyBorder="1">
      <alignment/>
      <protection/>
    </xf>
    <xf numFmtId="180" fontId="4" fillId="24" borderId="21" xfId="54" applyNumberFormat="1" applyFont="1" applyFill="1" applyBorder="1">
      <alignment/>
      <protection/>
    </xf>
    <xf numFmtId="180" fontId="4" fillId="24" borderId="21" xfId="54" applyNumberFormat="1" applyFill="1" applyBorder="1">
      <alignment/>
      <protection/>
    </xf>
    <xf numFmtId="180" fontId="3" fillId="24" borderId="32" xfId="54" applyNumberFormat="1" applyFont="1" applyFill="1" applyBorder="1">
      <alignment/>
      <protection/>
    </xf>
    <xf numFmtId="180" fontId="4" fillId="25" borderId="29" xfId="54" applyNumberFormat="1" applyFill="1" applyBorder="1">
      <alignment/>
      <protection/>
    </xf>
    <xf numFmtId="0" fontId="4" fillId="0" borderId="29" xfId="54" applyBorder="1" applyAlignment="1">
      <alignment horizontal="left"/>
      <protection/>
    </xf>
    <xf numFmtId="0" fontId="3" fillId="24" borderId="30" xfId="54" applyFont="1" applyFill="1" applyBorder="1">
      <alignment/>
      <protection/>
    </xf>
    <xf numFmtId="44" fontId="4" fillId="0" borderId="29" xfId="45" applyFont="1" applyBorder="1" applyAlignment="1">
      <alignment/>
    </xf>
    <xf numFmtId="180" fontId="3" fillId="0" borderId="31" xfId="54" applyNumberFormat="1" applyFont="1" applyBorder="1">
      <alignment/>
      <protection/>
    </xf>
    <xf numFmtId="180" fontId="4" fillId="0" borderId="31" xfId="54" applyNumberFormat="1" applyBorder="1">
      <alignment/>
      <protection/>
    </xf>
    <xf numFmtId="180" fontId="4" fillId="0" borderId="33" xfId="54" applyNumberFormat="1" applyBorder="1">
      <alignment/>
      <protection/>
    </xf>
    <xf numFmtId="0" fontId="3" fillId="4" borderId="30" xfId="54" applyFont="1" applyFill="1" applyBorder="1" applyAlignment="1">
      <alignment horizontal="center"/>
      <protection/>
    </xf>
    <xf numFmtId="0" fontId="3" fillId="0" borderId="31" xfId="54" applyFont="1" applyBorder="1" applyAlignment="1">
      <alignment horizontal="center"/>
      <protection/>
    </xf>
    <xf numFmtId="0" fontId="3" fillId="0" borderId="33" xfId="54" applyFont="1" applyBorder="1" applyAlignment="1">
      <alignment horizontal="center"/>
      <protection/>
    </xf>
    <xf numFmtId="180" fontId="4" fillId="0" borderId="0" xfId="54" applyNumberFormat="1">
      <alignment/>
      <protection/>
    </xf>
    <xf numFmtId="0" fontId="4" fillId="24" borderId="32" xfId="54" applyFont="1" applyFill="1" applyBorder="1">
      <alignment/>
      <protection/>
    </xf>
    <xf numFmtId="0" fontId="4" fillId="0" borderId="18" xfId="54" applyFont="1" applyBorder="1" applyAlignment="1">
      <alignment wrapText="1"/>
      <protection/>
    </xf>
    <xf numFmtId="0" fontId="4" fillId="24" borderId="16" xfId="54" applyFill="1" applyBorder="1" applyAlignment="1">
      <alignment wrapText="1"/>
      <protection/>
    </xf>
    <xf numFmtId="0" fontId="3" fillId="0" borderId="30" xfId="54" applyFont="1" applyBorder="1" applyAlignment="1">
      <alignment/>
      <protection/>
    </xf>
    <xf numFmtId="0" fontId="3" fillId="0" borderId="33" xfId="54" applyFont="1" applyBorder="1" applyAlignment="1">
      <alignment/>
      <protection/>
    </xf>
    <xf numFmtId="0" fontId="3" fillId="0" borderId="30" xfId="54" applyFont="1" applyBorder="1" applyAlignment="1">
      <alignment/>
      <protection/>
    </xf>
    <xf numFmtId="0" fontId="3" fillId="0" borderId="31" xfId="54" applyFont="1" applyBorder="1" applyAlignment="1">
      <alignment/>
      <protection/>
    </xf>
    <xf numFmtId="0" fontId="3" fillId="24" borderId="16" xfId="54" applyFont="1" applyFill="1" applyBorder="1">
      <alignment/>
      <protection/>
    </xf>
    <xf numFmtId="180" fontId="3" fillId="3" borderId="30" xfId="54" applyNumberFormat="1" applyFont="1" applyFill="1" applyBorder="1" applyAlignment="1">
      <alignment horizontal="center"/>
      <protection/>
    </xf>
    <xf numFmtId="0" fontId="4" fillId="3" borderId="31" xfId="54" applyFill="1" applyBorder="1" applyAlignment="1">
      <alignment horizontal="center"/>
      <protection/>
    </xf>
    <xf numFmtId="0" fontId="4" fillId="3" borderId="33" xfId="54" applyFill="1" applyBorder="1" applyAlignment="1">
      <alignment horizontal="center"/>
      <protection/>
    </xf>
    <xf numFmtId="0" fontId="4" fillId="0" borderId="28" xfId="54" applyBorder="1" applyAlignment="1">
      <alignment wrapText="1"/>
      <protection/>
    </xf>
    <xf numFmtId="0" fontId="4" fillId="24" borderId="17" xfId="54" applyFill="1" applyBorder="1">
      <alignment/>
      <protection/>
    </xf>
    <xf numFmtId="0" fontId="3" fillId="24" borderId="17" xfId="54" applyFont="1" applyFill="1" applyBorder="1">
      <alignment/>
      <protection/>
    </xf>
    <xf numFmtId="180" fontId="4" fillId="24" borderId="32" xfId="54" applyNumberFormat="1" applyFont="1" applyFill="1" applyBorder="1">
      <alignment/>
      <protection/>
    </xf>
    <xf numFmtId="0" fontId="3" fillId="24" borderId="32" xfId="54" applyFont="1" applyFill="1" applyBorder="1">
      <alignment/>
      <protection/>
    </xf>
    <xf numFmtId="2" fontId="3" fillId="0" borderId="29" xfId="54" applyNumberFormat="1" applyFont="1" applyBorder="1">
      <alignment/>
      <protection/>
    </xf>
    <xf numFmtId="2" fontId="4" fillId="0" borderId="32" xfId="54" applyNumberFormat="1" applyBorder="1">
      <alignment/>
      <protection/>
    </xf>
    <xf numFmtId="0" fontId="4" fillId="0" borderId="0" xfId="54" applyAlignment="1">
      <alignment horizontal="left"/>
      <protection/>
    </xf>
    <xf numFmtId="0" fontId="2" fillId="0" borderId="0" xfId="54" applyFont="1">
      <alignment/>
      <protection/>
    </xf>
    <xf numFmtId="0" fontId="3" fillId="0" borderId="33" xfId="54" applyFont="1" applyBorder="1">
      <alignment/>
      <protection/>
    </xf>
    <xf numFmtId="180" fontId="4" fillId="0" borderId="29" xfId="54" applyNumberFormat="1" applyBorder="1" applyAlignment="1">
      <alignment horizontal="center"/>
      <protection/>
    </xf>
    <xf numFmtId="180" fontId="4" fillId="0" borderId="17" xfId="54" applyNumberFormat="1" applyBorder="1" applyAlignment="1">
      <alignment horizontal="center"/>
      <protection/>
    </xf>
    <xf numFmtId="0" fontId="4" fillId="0" borderId="29" xfId="54" applyBorder="1" applyAlignment="1">
      <alignment horizontal="center"/>
      <protection/>
    </xf>
    <xf numFmtId="0" fontId="3" fillId="0" borderId="34" xfId="54" applyFont="1" applyBorder="1">
      <alignment/>
      <protection/>
    </xf>
    <xf numFmtId="180" fontId="3" fillId="0" borderId="17" xfId="54" applyNumberFormat="1" applyFont="1" applyBorder="1" applyAlignment="1">
      <alignment horizontal="center"/>
      <protection/>
    </xf>
    <xf numFmtId="0" fontId="10" fillId="0" borderId="16" xfId="54" applyFont="1" applyBorder="1">
      <alignment/>
      <protection/>
    </xf>
    <xf numFmtId="0" fontId="10" fillId="0" borderId="34" xfId="54" applyFont="1" applyBorder="1">
      <alignment/>
      <protection/>
    </xf>
    <xf numFmtId="180" fontId="4" fillId="0" borderId="34" xfId="54" applyNumberFormat="1" applyBorder="1">
      <alignment/>
      <protection/>
    </xf>
    <xf numFmtId="0" fontId="3" fillId="0" borderId="0" xfId="54" applyFont="1" applyBorder="1">
      <alignment/>
      <protection/>
    </xf>
    <xf numFmtId="0" fontId="4" fillId="0" borderId="0" xfId="54" applyFill="1" applyBorder="1">
      <alignment/>
      <protection/>
    </xf>
    <xf numFmtId="180" fontId="3" fillId="0" borderId="29" xfId="54" applyNumberFormat="1" applyFont="1" applyBorder="1" applyAlignment="1">
      <alignment horizontal="center"/>
      <protection/>
    </xf>
    <xf numFmtId="180" fontId="4" fillId="0" borderId="33" xfId="54" applyNumberFormat="1" applyBorder="1" applyAlignment="1">
      <alignment horizontal="center"/>
      <protection/>
    </xf>
    <xf numFmtId="180" fontId="3" fillId="0" borderId="33" xfId="54" applyNumberFormat="1" applyFont="1" applyBorder="1">
      <alignment/>
      <protection/>
    </xf>
    <xf numFmtId="180" fontId="4" fillId="0" borderId="34" xfId="54" applyNumberFormat="1" applyBorder="1" applyAlignment="1">
      <alignment horizontal="center"/>
      <protection/>
    </xf>
    <xf numFmtId="0" fontId="4" fillId="0" borderId="30" xfId="54" applyFill="1" applyBorder="1" applyAlignment="1">
      <alignment vertical="center" wrapText="1"/>
      <protection/>
    </xf>
    <xf numFmtId="0" fontId="4" fillId="0" borderId="33" xfId="54" applyBorder="1" applyAlignment="1">
      <alignment vertical="center" wrapText="1"/>
      <protection/>
    </xf>
    <xf numFmtId="180" fontId="3" fillId="0" borderId="34" xfId="54" applyNumberFormat="1" applyFont="1" applyBorder="1" applyAlignment="1">
      <alignment horizontal="center"/>
      <protection/>
    </xf>
    <xf numFmtId="180" fontId="3" fillId="0" borderId="34" xfId="54" applyNumberFormat="1" applyFont="1" applyBorder="1">
      <alignment/>
      <protection/>
    </xf>
    <xf numFmtId="0" fontId="8" fillId="0" borderId="30" xfId="54" applyFont="1" applyBorder="1">
      <alignment/>
      <protection/>
    </xf>
    <xf numFmtId="0" fontId="8" fillId="0" borderId="33" xfId="54" applyFont="1" applyBorder="1">
      <alignment/>
      <protection/>
    </xf>
    <xf numFmtId="0" fontId="33" fillId="0" borderId="29" xfId="54" applyFont="1" applyBorder="1">
      <alignment/>
      <protection/>
    </xf>
    <xf numFmtId="180" fontId="33" fillId="0" borderId="29" xfId="54" applyNumberFormat="1" applyFont="1" applyBorder="1">
      <alignment/>
      <protection/>
    </xf>
    <xf numFmtId="180" fontId="8" fillId="0" borderId="33" xfId="54" applyNumberFormat="1" applyFont="1" applyBorder="1">
      <alignment/>
      <protection/>
    </xf>
    <xf numFmtId="0" fontId="5" fillId="0" borderId="30" xfId="54" applyFont="1" applyBorder="1">
      <alignment/>
      <protection/>
    </xf>
    <xf numFmtId="0" fontId="5" fillId="0" borderId="33" xfId="54" applyFont="1" applyBorder="1">
      <alignment/>
      <protection/>
    </xf>
    <xf numFmtId="0" fontId="6" fillId="0" borderId="29" xfId="54" applyFont="1" applyBorder="1">
      <alignment/>
      <protection/>
    </xf>
    <xf numFmtId="9" fontId="6" fillId="0" borderId="29" xfId="54" applyNumberFormat="1" applyFont="1" applyBorder="1">
      <alignment/>
      <protection/>
    </xf>
    <xf numFmtId="180" fontId="5" fillId="0" borderId="29" xfId="54" applyNumberFormat="1" applyFont="1" applyBorder="1" applyAlignment="1">
      <alignment horizontal="center"/>
      <protection/>
    </xf>
    <xf numFmtId="180" fontId="8" fillId="0" borderId="33" xfId="54" applyNumberFormat="1" applyFont="1" applyBorder="1" applyAlignment="1">
      <alignment horizontal="center"/>
      <protection/>
    </xf>
    <xf numFmtId="2" fontId="4" fillId="0" borderId="0" xfId="54" applyNumberFormat="1" applyBorder="1">
      <alignment/>
      <protection/>
    </xf>
    <xf numFmtId="2" fontId="4" fillId="0" borderId="0" xfId="54" applyNumberFormat="1" applyBorder="1" applyAlignment="1">
      <alignment horizontal="center"/>
      <protection/>
    </xf>
    <xf numFmtId="2" fontId="4" fillId="0" borderId="0" xfId="54" applyNumberFormat="1">
      <alignment/>
      <protection/>
    </xf>
    <xf numFmtId="0" fontId="4" fillId="0" borderId="30" xfId="54" applyBorder="1" applyAlignment="1">
      <alignment/>
      <protection/>
    </xf>
    <xf numFmtId="0" fontId="4" fillId="0" borderId="33" xfId="54" applyBorder="1" applyAlignment="1">
      <alignment/>
      <protection/>
    </xf>
    <xf numFmtId="0" fontId="4" fillId="0" borderId="33" xfId="54" applyBorder="1" applyAlignment="1">
      <alignment horizontal="center" wrapText="1"/>
      <protection/>
    </xf>
    <xf numFmtId="0" fontId="4" fillId="0" borderId="29" xfId="54" applyBorder="1" applyAlignment="1">
      <alignment horizontal="center" wrapText="1"/>
      <protection/>
    </xf>
    <xf numFmtId="0" fontId="4" fillId="0" borderId="30" xfId="54" applyBorder="1" applyAlignment="1">
      <alignment/>
      <protection/>
    </xf>
    <xf numFmtId="0" fontId="4" fillId="0" borderId="33" xfId="54" applyBorder="1" applyAlignment="1">
      <alignment/>
      <protection/>
    </xf>
    <xf numFmtId="0" fontId="4" fillId="0" borderId="18" xfId="54" applyBorder="1" applyAlignment="1">
      <alignment/>
      <protection/>
    </xf>
    <xf numFmtId="0" fontId="4" fillId="0" borderId="35" xfId="54" applyBorder="1" applyAlignment="1">
      <alignment/>
      <protection/>
    </xf>
    <xf numFmtId="180" fontId="8" fillId="0" borderId="29" xfId="54" applyNumberFormat="1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4" fillId="0" borderId="30" xfId="54" applyBorder="1" applyAlignment="1">
      <alignment wrapText="1"/>
      <protection/>
    </xf>
    <xf numFmtId="0" fontId="4" fillId="0" borderId="33" xfId="54" applyBorder="1">
      <alignment/>
      <protection/>
    </xf>
    <xf numFmtId="180" fontId="3" fillId="0" borderId="33" xfId="54" applyNumberFormat="1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4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 в Планы тек. и кап. рем на 2009г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 в Планы тек. и кап. рем на 2009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28125" style="0" customWidth="1"/>
    <col min="2" max="2" width="21.57421875" style="0" customWidth="1"/>
    <col min="3" max="3" width="20.140625" style="0" customWidth="1"/>
    <col min="4" max="4" width="5.00390625" style="0" customWidth="1"/>
    <col min="5" max="5" width="7.8515625" style="0" customWidth="1"/>
    <col min="6" max="6" width="9.28125" style="0" customWidth="1"/>
    <col min="7" max="7" width="8.421875" style="0" customWidth="1"/>
    <col min="8" max="8" width="7.7109375" style="0" customWidth="1"/>
    <col min="9" max="9" width="8.57421875" style="0" customWidth="1"/>
    <col min="10" max="10" width="11.140625" style="0" customWidth="1"/>
    <col min="11" max="11" width="8.140625" style="0" customWidth="1"/>
    <col min="12" max="12" width="8.28125" style="0" customWidth="1"/>
    <col min="13" max="13" width="8.421875" style="0" customWidth="1"/>
    <col min="14" max="14" width="8.57421875" style="0" customWidth="1"/>
  </cols>
  <sheetData>
    <row r="2" ht="12.75">
      <c r="M2" t="s">
        <v>0</v>
      </c>
    </row>
    <row r="4" ht="12.75">
      <c r="L4" t="s">
        <v>1</v>
      </c>
    </row>
    <row r="5" ht="12.75">
      <c r="L5" t="s">
        <v>2</v>
      </c>
    </row>
    <row r="7" ht="12.75">
      <c r="L7" t="s">
        <v>358</v>
      </c>
    </row>
    <row r="9" ht="12.75">
      <c r="K9" t="s">
        <v>359</v>
      </c>
    </row>
    <row r="11" spans="4:6" ht="18">
      <c r="D11" s="124"/>
      <c r="E11" s="124"/>
      <c r="F11" s="124"/>
    </row>
    <row r="12" spans="1:14" ht="18">
      <c r="A12" s="313" t="s">
        <v>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1:14" ht="15.75" customHeight="1">
      <c r="A13" s="314" t="s">
        <v>360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</row>
    <row r="14" spans="1:14" ht="12.7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15.7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7" spans="1:14" ht="12.75">
      <c r="A17" s="125"/>
      <c r="B17" s="126"/>
      <c r="C17" s="127"/>
      <c r="D17" s="126"/>
      <c r="E17" s="126"/>
      <c r="F17" s="126"/>
      <c r="G17" s="126"/>
      <c r="H17" s="126"/>
      <c r="I17" s="126"/>
      <c r="J17" s="126"/>
      <c r="K17" s="125" t="s">
        <v>7</v>
      </c>
      <c r="L17" s="127"/>
      <c r="M17" s="127"/>
      <c r="N17" s="128"/>
    </row>
    <row r="18" spans="1:14" ht="12.75">
      <c r="A18" s="129"/>
      <c r="B18" s="130"/>
      <c r="C18" s="131"/>
      <c r="D18" s="130"/>
      <c r="E18" s="130"/>
      <c r="F18" s="130" t="s">
        <v>8</v>
      </c>
      <c r="G18" s="130" t="s">
        <v>361</v>
      </c>
      <c r="H18" s="130" t="s">
        <v>362</v>
      </c>
      <c r="I18" s="130" t="s">
        <v>9</v>
      </c>
      <c r="J18" s="130" t="s">
        <v>363</v>
      </c>
      <c r="K18" s="132"/>
      <c r="L18" s="133"/>
      <c r="M18" s="133"/>
      <c r="N18" s="134"/>
    </row>
    <row r="19" spans="1:14" ht="12.75">
      <c r="A19" s="129" t="s">
        <v>11</v>
      </c>
      <c r="B19" s="130" t="s">
        <v>12</v>
      </c>
      <c r="C19" s="131"/>
      <c r="D19" s="130"/>
      <c r="E19" s="130"/>
      <c r="F19" s="130" t="s">
        <v>13</v>
      </c>
      <c r="G19" s="130" t="s">
        <v>364</v>
      </c>
      <c r="H19" s="130" t="s">
        <v>22</v>
      </c>
      <c r="I19" s="130" t="s">
        <v>365</v>
      </c>
      <c r="J19" s="130" t="s">
        <v>15</v>
      </c>
      <c r="K19" s="130"/>
      <c r="L19" s="130"/>
      <c r="M19" s="126"/>
      <c r="N19" s="126"/>
    </row>
    <row r="20" spans="1:14" ht="12.75">
      <c r="A20" s="129" t="s">
        <v>16</v>
      </c>
      <c r="B20" s="130" t="s">
        <v>17</v>
      </c>
      <c r="C20" s="131" t="s">
        <v>18</v>
      </c>
      <c r="D20" s="130" t="s">
        <v>19</v>
      </c>
      <c r="E20" s="130" t="s">
        <v>20</v>
      </c>
      <c r="F20" s="130" t="s">
        <v>21</v>
      </c>
      <c r="G20" s="130" t="s">
        <v>366</v>
      </c>
      <c r="H20" s="130" t="s">
        <v>367</v>
      </c>
      <c r="I20" s="130" t="s">
        <v>22</v>
      </c>
      <c r="J20" s="130" t="s">
        <v>23</v>
      </c>
      <c r="K20" s="135">
        <v>1</v>
      </c>
      <c r="L20" s="135">
        <v>2</v>
      </c>
      <c r="M20" s="135">
        <v>3</v>
      </c>
      <c r="N20" s="135">
        <v>4</v>
      </c>
    </row>
    <row r="21" spans="1:14" ht="12.75">
      <c r="A21" s="129"/>
      <c r="B21" s="130" t="s">
        <v>24</v>
      </c>
      <c r="C21" s="131"/>
      <c r="D21" s="130" t="s">
        <v>25</v>
      </c>
      <c r="E21" s="130" t="s">
        <v>26</v>
      </c>
      <c r="F21" s="130" t="s">
        <v>22</v>
      </c>
      <c r="G21" s="130"/>
      <c r="H21" s="130"/>
      <c r="I21" s="130" t="s">
        <v>367</v>
      </c>
      <c r="J21" s="130"/>
      <c r="K21" s="130"/>
      <c r="L21" s="130"/>
      <c r="M21" s="130"/>
      <c r="N21" s="130"/>
    </row>
    <row r="22" spans="1:14" ht="12.75">
      <c r="A22" s="132"/>
      <c r="B22" s="136"/>
      <c r="C22" s="133"/>
      <c r="D22" s="136"/>
      <c r="E22" s="136"/>
      <c r="F22" s="136" t="s">
        <v>366</v>
      </c>
      <c r="G22" s="136"/>
      <c r="H22" s="136"/>
      <c r="I22" s="136"/>
      <c r="J22" s="136"/>
      <c r="K22" s="136"/>
      <c r="L22" s="136"/>
      <c r="M22" s="136"/>
      <c r="N22" s="136"/>
    </row>
    <row r="23" spans="1:14" ht="12.75">
      <c r="A23" s="130"/>
      <c r="B23" s="136"/>
      <c r="C23" s="129"/>
      <c r="D23" s="130"/>
      <c r="E23" s="137" t="s">
        <v>28</v>
      </c>
      <c r="F23" s="137"/>
      <c r="G23" s="137"/>
      <c r="H23" s="137"/>
      <c r="I23" s="130"/>
      <c r="J23" s="126"/>
      <c r="K23" s="130"/>
      <c r="L23" s="130"/>
      <c r="M23" s="130"/>
      <c r="N23" s="130"/>
    </row>
    <row r="24" spans="1:14" ht="12.75">
      <c r="A24" s="138"/>
      <c r="B24" s="138"/>
      <c r="C24" s="139"/>
      <c r="D24" s="138"/>
      <c r="E24" s="140" t="s">
        <v>29</v>
      </c>
      <c r="F24" s="140"/>
      <c r="G24" s="140"/>
      <c r="H24" s="141"/>
      <c r="I24" s="138"/>
      <c r="J24" s="138"/>
      <c r="K24" s="138"/>
      <c r="L24" s="138"/>
      <c r="M24" s="138"/>
      <c r="N24" s="138"/>
    </row>
    <row r="25" spans="1:14" ht="12.75">
      <c r="A25" s="130"/>
      <c r="B25" s="138"/>
      <c r="C25" s="129"/>
      <c r="D25" s="130"/>
      <c r="E25" s="142" t="s">
        <v>38</v>
      </c>
      <c r="F25" s="142"/>
      <c r="G25" s="130"/>
      <c r="H25" s="130"/>
      <c r="I25" s="130"/>
      <c r="J25" s="130"/>
      <c r="K25" s="130"/>
      <c r="L25" s="130"/>
      <c r="M25" s="130"/>
      <c r="N25" s="130"/>
    </row>
    <row r="26" spans="1:14" ht="12.75">
      <c r="A26" s="138">
        <v>1</v>
      </c>
      <c r="B26" s="138" t="s">
        <v>368</v>
      </c>
      <c r="C26" s="139" t="s">
        <v>369</v>
      </c>
      <c r="D26" s="138" t="s">
        <v>33</v>
      </c>
      <c r="E26" s="138">
        <v>250</v>
      </c>
      <c r="F26" s="143">
        <v>100</v>
      </c>
      <c r="G26" s="143"/>
      <c r="H26" s="143"/>
      <c r="I26" s="143">
        <v>100</v>
      </c>
      <c r="J26" s="143">
        <v>100</v>
      </c>
      <c r="K26" s="143"/>
      <c r="L26" s="143">
        <v>100</v>
      </c>
      <c r="M26" s="143"/>
      <c r="N26" s="143"/>
    </row>
    <row r="27" spans="1:14" ht="12.75">
      <c r="A27" s="138">
        <v>2</v>
      </c>
      <c r="B27" s="138" t="s">
        <v>370</v>
      </c>
      <c r="C27" s="139" t="s">
        <v>369</v>
      </c>
      <c r="D27" s="138" t="s">
        <v>33</v>
      </c>
      <c r="E27" s="138">
        <v>100</v>
      </c>
      <c r="F27" s="143">
        <v>50</v>
      </c>
      <c r="G27" s="143"/>
      <c r="H27" s="143"/>
      <c r="I27" s="143">
        <v>50</v>
      </c>
      <c r="J27" s="143">
        <v>50</v>
      </c>
      <c r="K27" s="143"/>
      <c r="L27" s="143">
        <v>50</v>
      </c>
      <c r="M27" s="143"/>
      <c r="N27" s="143"/>
    </row>
    <row r="28" spans="1:14" ht="12.75">
      <c r="A28" s="138"/>
      <c r="B28" s="141" t="s">
        <v>46</v>
      </c>
      <c r="C28" s="144"/>
      <c r="D28" s="138"/>
      <c r="E28" s="141">
        <f>SUM(E26:E27)</f>
        <v>350</v>
      </c>
      <c r="F28" s="143"/>
      <c r="G28" s="143"/>
      <c r="H28" s="143"/>
      <c r="I28" s="143"/>
      <c r="J28" s="145">
        <f>SUM(J26:J27)</f>
        <v>150</v>
      </c>
      <c r="K28" s="145"/>
      <c r="L28" s="145">
        <f>SUM(L26:L27)</f>
        <v>150</v>
      </c>
      <c r="M28" s="145">
        <v>0</v>
      </c>
      <c r="N28" s="145">
        <v>0</v>
      </c>
    </row>
    <row r="29" spans="1:14" ht="12.75">
      <c r="A29" s="138"/>
      <c r="B29" s="138"/>
      <c r="C29" s="139"/>
      <c r="D29" s="138"/>
      <c r="E29" s="141" t="s">
        <v>47</v>
      </c>
      <c r="F29" s="145"/>
      <c r="G29" s="143"/>
      <c r="H29" s="143"/>
      <c r="I29" s="143"/>
      <c r="J29" s="143"/>
      <c r="K29" s="143"/>
      <c r="L29" s="143"/>
      <c r="M29" s="143"/>
      <c r="N29" s="143"/>
    </row>
    <row r="30" spans="1:14" ht="12.75">
      <c r="A30" s="138">
        <v>1</v>
      </c>
      <c r="B30" s="138" t="s">
        <v>186</v>
      </c>
      <c r="C30" s="139" t="s">
        <v>49</v>
      </c>
      <c r="D30" s="138" t="s">
        <v>33</v>
      </c>
      <c r="E30" s="138">
        <v>380</v>
      </c>
      <c r="F30" s="143">
        <v>103</v>
      </c>
      <c r="G30" s="143"/>
      <c r="H30" s="143"/>
      <c r="I30" s="143">
        <v>103</v>
      </c>
      <c r="J30" s="143">
        <v>103</v>
      </c>
      <c r="K30" s="143"/>
      <c r="L30" s="143">
        <v>103</v>
      </c>
      <c r="M30" s="143"/>
      <c r="N30" s="143"/>
    </row>
    <row r="31" spans="1:14" ht="12.75">
      <c r="A31" s="130">
        <v>2</v>
      </c>
      <c r="B31" s="138" t="s">
        <v>301</v>
      </c>
      <c r="C31" s="139" t="s">
        <v>49</v>
      </c>
      <c r="D31" s="130" t="s">
        <v>33</v>
      </c>
      <c r="E31" s="130">
        <v>280</v>
      </c>
      <c r="F31" s="146">
        <v>120</v>
      </c>
      <c r="G31" s="146"/>
      <c r="H31" s="146"/>
      <c r="I31" s="146">
        <v>120</v>
      </c>
      <c r="J31" s="146">
        <v>120</v>
      </c>
      <c r="K31" s="146"/>
      <c r="L31" s="146">
        <v>120</v>
      </c>
      <c r="M31" s="146"/>
      <c r="N31" s="146"/>
    </row>
    <row r="32" spans="1:14" ht="12.75">
      <c r="A32" s="138">
        <v>3</v>
      </c>
      <c r="B32" s="138" t="s">
        <v>371</v>
      </c>
      <c r="C32" s="139" t="s">
        <v>52</v>
      </c>
      <c r="D32" s="138" t="s">
        <v>33</v>
      </c>
      <c r="E32" s="138">
        <v>300</v>
      </c>
      <c r="F32" s="143">
        <v>150</v>
      </c>
      <c r="G32" s="143"/>
      <c r="H32" s="143"/>
      <c r="I32" s="143">
        <v>150</v>
      </c>
      <c r="J32" s="143">
        <v>150</v>
      </c>
      <c r="K32" s="143"/>
      <c r="L32" s="143">
        <v>150</v>
      </c>
      <c r="M32" s="143"/>
      <c r="N32" s="143"/>
    </row>
    <row r="33" spans="1:14" ht="12.75">
      <c r="A33" s="138">
        <v>4</v>
      </c>
      <c r="B33" s="138" t="s">
        <v>372</v>
      </c>
      <c r="C33" s="139" t="s">
        <v>49</v>
      </c>
      <c r="D33" s="138" t="s">
        <v>33</v>
      </c>
      <c r="E33" s="138">
        <v>300</v>
      </c>
      <c r="F33" s="143">
        <v>150</v>
      </c>
      <c r="G33" s="143"/>
      <c r="H33" s="143"/>
      <c r="I33" s="143">
        <v>150</v>
      </c>
      <c r="J33" s="143">
        <v>150</v>
      </c>
      <c r="K33" s="143"/>
      <c r="L33" s="143">
        <v>150</v>
      </c>
      <c r="M33" s="143"/>
      <c r="N33" s="143"/>
    </row>
    <row r="34" spans="1:14" ht="12.75">
      <c r="A34" s="136">
        <v>5</v>
      </c>
      <c r="B34" s="138" t="s">
        <v>373</v>
      </c>
      <c r="C34" s="132" t="s">
        <v>49</v>
      </c>
      <c r="D34" s="136" t="s">
        <v>33</v>
      </c>
      <c r="E34" s="136">
        <v>400</v>
      </c>
      <c r="F34" s="147">
        <v>129.083</v>
      </c>
      <c r="G34" s="147"/>
      <c r="H34" s="147"/>
      <c r="I34" s="147">
        <v>129.083</v>
      </c>
      <c r="J34" s="147">
        <v>129.083</v>
      </c>
      <c r="K34" s="147"/>
      <c r="L34" s="147">
        <v>129.083</v>
      </c>
      <c r="M34" s="147"/>
      <c r="N34" s="147"/>
    </row>
    <row r="35" spans="1:14" ht="12.75">
      <c r="A35" s="138">
        <v>6</v>
      </c>
      <c r="B35" s="138" t="s">
        <v>374</v>
      </c>
      <c r="C35" s="139" t="s">
        <v>49</v>
      </c>
      <c r="D35" s="138" t="s">
        <v>33</v>
      </c>
      <c r="E35" s="138">
        <v>300</v>
      </c>
      <c r="F35" s="143">
        <v>100</v>
      </c>
      <c r="G35" s="143"/>
      <c r="H35" s="143"/>
      <c r="I35" s="143">
        <v>100</v>
      </c>
      <c r="J35" s="143">
        <v>100</v>
      </c>
      <c r="K35" s="143"/>
      <c r="L35" s="143">
        <v>100</v>
      </c>
      <c r="M35" s="143"/>
      <c r="N35" s="143"/>
    </row>
    <row r="36" spans="1:14" ht="12.75">
      <c r="A36" s="138">
        <v>7</v>
      </c>
      <c r="B36" s="138" t="s">
        <v>375</v>
      </c>
      <c r="C36" s="139" t="s">
        <v>49</v>
      </c>
      <c r="D36" s="138" t="s">
        <v>33</v>
      </c>
      <c r="E36" s="138">
        <v>300</v>
      </c>
      <c r="F36" s="143">
        <v>122</v>
      </c>
      <c r="G36" s="143"/>
      <c r="H36" s="143"/>
      <c r="I36" s="143">
        <v>122</v>
      </c>
      <c r="J36" s="143">
        <v>122</v>
      </c>
      <c r="K36" s="143"/>
      <c r="L36" s="143">
        <v>122</v>
      </c>
      <c r="M36" s="143"/>
      <c r="N36" s="143"/>
    </row>
    <row r="37" spans="1:14" ht="12.75">
      <c r="A37" s="130">
        <v>8</v>
      </c>
      <c r="B37" s="138" t="s">
        <v>376</v>
      </c>
      <c r="C37" s="139" t="s">
        <v>49</v>
      </c>
      <c r="D37" s="130" t="s">
        <v>33</v>
      </c>
      <c r="E37" s="130">
        <v>2750</v>
      </c>
      <c r="F37" s="146">
        <v>819.746</v>
      </c>
      <c r="G37" s="146"/>
      <c r="H37" s="146"/>
      <c r="I37" s="146">
        <v>819.746</v>
      </c>
      <c r="J37" s="146">
        <v>819.746</v>
      </c>
      <c r="K37" s="146"/>
      <c r="L37" s="146">
        <v>819.746</v>
      </c>
      <c r="M37" s="146"/>
      <c r="N37" s="146"/>
    </row>
    <row r="38" spans="1:14" ht="12.75">
      <c r="A38" s="138"/>
      <c r="B38" s="141" t="s">
        <v>68</v>
      </c>
      <c r="C38" s="139"/>
      <c r="D38" s="138"/>
      <c r="E38" s="141">
        <f>SUM(E30:E37)</f>
        <v>5010</v>
      </c>
      <c r="F38" s="145"/>
      <c r="G38" s="145"/>
      <c r="H38" s="145"/>
      <c r="I38" s="145"/>
      <c r="J38" s="145">
        <f>SUM(J30:J37)</f>
        <v>1693.829</v>
      </c>
      <c r="K38" s="145">
        <v>0</v>
      </c>
      <c r="L38" s="145">
        <f>SUM(L30:L37)</f>
        <v>1693.829</v>
      </c>
      <c r="M38" s="145">
        <v>0</v>
      </c>
      <c r="N38" s="145">
        <v>0</v>
      </c>
    </row>
    <row r="39" spans="1:14" ht="12.75">
      <c r="A39" s="130"/>
      <c r="B39" s="141" t="s">
        <v>69</v>
      </c>
      <c r="C39" s="129"/>
      <c r="D39" s="130"/>
      <c r="E39" s="130"/>
      <c r="F39" s="146"/>
      <c r="G39" s="146"/>
      <c r="H39" s="146"/>
      <c r="I39" s="146"/>
      <c r="J39" s="148">
        <v>1843.829</v>
      </c>
      <c r="K39" s="148"/>
      <c r="L39" s="148">
        <v>1843.829</v>
      </c>
      <c r="M39" s="148">
        <v>0</v>
      </c>
      <c r="N39" s="148">
        <v>0</v>
      </c>
    </row>
    <row r="40" spans="1:14" ht="12.75">
      <c r="A40" s="138"/>
      <c r="B40" s="138"/>
      <c r="C40" s="139"/>
      <c r="D40" s="138"/>
      <c r="E40" s="140" t="s">
        <v>377</v>
      </c>
      <c r="F40" s="149"/>
      <c r="G40" s="149"/>
      <c r="H40" s="143"/>
      <c r="I40" s="143"/>
      <c r="J40" s="143"/>
      <c r="K40" s="143"/>
      <c r="L40" s="143"/>
      <c r="M40" s="143"/>
      <c r="N40" s="143"/>
    </row>
    <row r="41" spans="1:14" ht="12.75">
      <c r="A41" s="138">
        <v>1</v>
      </c>
      <c r="B41" s="138" t="s">
        <v>378</v>
      </c>
      <c r="C41" s="139" t="s">
        <v>379</v>
      </c>
      <c r="D41" s="138" t="s">
        <v>33</v>
      </c>
      <c r="E41" s="138">
        <v>290</v>
      </c>
      <c r="F41" s="143">
        <v>180</v>
      </c>
      <c r="G41" s="143"/>
      <c r="H41" s="143"/>
      <c r="I41" s="143">
        <v>180</v>
      </c>
      <c r="J41" s="143">
        <v>180</v>
      </c>
      <c r="K41" s="143"/>
      <c r="L41" s="143"/>
      <c r="M41" s="143">
        <v>180</v>
      </c>
      <c r="N41" s="143"/>
    </row>
    <row r="42" spans="1:14" ht="12.75">
      <c r="A42" s="138"/>
      <c r="B42" s="141" t="s">
        <v>380</v>
      </c>
      <c r="C42" s="144"/>
      <c r="D42" s="138"/>
      <c r="E42" s="141">
        <f>SUM(E41:E41)</f>
        <v>290</v>
      </c>
      <c r="F42" s="143"/>
      <c r="G42" s="143"/>
      <c r="H42" s="143"/>
      <c r="I42" s="143"/>
      <c r="J42" s="145">
        <f>SUM(J41:J41)</f>
        <v>180</v>
      </c>
      <c r="K42" s="145">
        <v>0</v>
      </c>
      <c r="L42" s="145">
        <v>0</v>
      </c>
      <c r="M42" s="145">
        <f>SUM(M41:M41)</f>
        <v>180</v>
      </c>
      <c r="N42" s="145">
        <v>0</v>
      </c>
    </row>
    <row r="43" spans="1:14" ht="12.75">
      <c r="A43" s="138"/>
      <c r="B43" s="138"/>
      <c r="C43" s="139"/>
      <c r="D43" s="138"/>
      <c r="E43" s="140" t="s">
        <v>70</v>
      </c>
      <c r="F43" s="149"/>
      <c r="G43" s="149"/>
      <c r="H43" s="143"/>
      <c r="I43" s="143"/>
      <c r="J43" s="143"/>
      <c r="K43" s="145"/>
      <c r="L43" s="145"/>
      <c r="M43" s="143"/>
      <c r="N43" s="145"/>
    </row>
    <row r="44" spans="1:14" ht="12.75">
      <c r="A44" s="138">
        <v>1</v>
      </c>
      <c r="B44" s="138" t="s">
        <v>273</v>
      </c>
      <c r="C44" s="139" t="s">
        <v>72</v>
      </c>
      <c r="D44" s="138" t="s">
        <v>33</v>
      </c>
      <c r="E44" s="138">
        <v>300</v>
      </c>
      <c r="F44" s="143">
        <v>150</v>
      </c>
      <c r="G44" s="143"/>
      <c r="H44" s="143"/>
      <c r="I44" s="143">
        <v>150</v>
      </c>
      <c r="J44" s="143">
        <v>150</v>
      </c>
      <c r="K44" s="145"/>
      <c r="L44" s="145"/>
      <c r="M44" s="143">
        <v>150</v>
      </c>
      <c r="N44" s="145"/>
    </row>
    <row r="45" spans="1:14" ht="12.75">
      <c r="A45" s="130">
        <v>2</v>
      </c>
      <c r="B45" s="138" t="s">
        <v>381</v>
      </c>
      <c r="C45" s="129" t="s">
        <v>72</v>
      </c>
      <c r="D45" s="130" t="s">
        <v>33</v>
      </c>
      <c r="E45" s="130">
        <v>130</v>
      </c>
      <c r="F45" s="146">
        <v>40</v>
      </c>
      <c r="G45" s="146"/>
      <c r="H45" s="146"/>
      <c r="I45" s="146">
        <v>40</v>
      </c>
      <c r="J45" s="146">
        <v>40</v>
      </c>
      <c r="K45" s="148"/>
      <c r="L45" s="148"/>
      <c r="M45" s="146">
        <v>40</v>
      </c>
      <c r="N45" s="148"/>
    </row>
    <row r="46" spans="1:14" ht="12.75">
      <c r="A46" s="138">
        <v>3</v>
      </c>
      <c r="B46" s="138" t="s">
        <v>382</v>
      </c>
      <c r="C46" s="139" t="s">
        <v>72</v>
      </c>
      <c r="D46" s="138" t="s">
        <v>33</v>
      </c>
      <c r="E46" s="138">
        <v>400</v>
      </c>
      <c r="F46" s="143">
        <v>170</v>
      </c>
      <c r="G46" s="143"/>
      <c r="H46" s="143"/>
      <c r="I46" s="143">
        <v>170</v>
      </c>
      <c r="J46" s="143">
        <v>170</v>
      </c>
      <c r="K46" s="145"/>
      <c r="L46" s="145"/>
      <c r="M46" s="143">
        <v>170</v>
      </c>
      <c r="N46" s="145"/>
    </row>
    <row r="47" spans="1:14" ht="12.75">
      <c r="A47" s="136"/>
      <c r="B47" s="141" t="s">
        <v>73</v>
      </c>
      <c r="C47" s="150"/>
      <c r="D47" s="136"/>
      <c r="E47" s="151">
        <f>SUM(E44:E46)</f>
        <v>830</v>
      </c>
      <c r="F47" s="147"/>
      <c r="G47" s="147"/>
      <c r="H47" s="147"/>
      <c r="I47" s="147"/>
      <c r="J47" s="152">
        <f>SUM(J44:J46)</f>
        <v>360</v>
      </c>
      <c r="K47" s="152">
        <v>0</v>
      </c>
      <c r="L47" s="152">
        <v>0</v>
      </c>
      <c r="M47" s="152">
        <f>SUM(M44:M46)</f>
        <v>360</v>
      </c>
      <c r="N47" s="152">
        <v>0</v>
      </c>
    </row>
    <row r="48" spans="1:14" ht="12.75">
      <c r="A48" s="138"/>
      <c r="B48" s="138"/>
      <c r="C48" s="139"/>
      <c r="D48" s="138"/>
      <c r="E48" s="140" t="s">
        <v>74</v>
      </c>
      <c r="F48" s="149"/>
      <c r="G48" s="149"/>
      <c r="H48" s="143"/>
      <c r="I48" s="143"/>
      <c r="J48" s="143"/>
      <c r="K48" s="143"/>
      <c r="L48" s="143"/>
      <c r="M48" s="143"/>
      <c r="N48" s="143"/>
    </row>
    <row r="49" spans="1:14" ht="12.75">
      <c r="A49" s="130">
        <v>1</v>
      </c>
      <c r="B49" s="138" t="s">
        <v>383</v>
      </c>
      <c r="C49" s="129" t="s">
        <v>76</v>
      </c>
      <c r="D49" s="130" t="s">
        <v>77</v>
      </c>
      <c r="E49" s="130">
        <v>3</v>
      </c>
      <c r="F49" s="146">
        <v>45</v>
      </c>
      <c r="G49" s="146"/>
      <c r="H49" s="146"/>
      <c r="I49" s="146">
        <v>45</v>
      </c>
      <c r="J49" s="146">
        <v>45</v>
      </c>
      <c r="K49" s="146"/>
      <c r="L49" s="146"/>
      <c r="M49" s="146">
        <v>45</v>
      </c>
      <c r="N49" s="146"/>
    </row>
    <row r="50" spans="1:14" ht="12.75">
      <c r="A50" s="138">
        <v>2</v>
      </c>
      <c r="B50" s="138" t="s">
        <v>384</v>
      </c>
      <c r="C50" s="139" t="s">
        <v>76</v>
      </c>
      <c r="D50" s="138" t="s">
        <v>77</v>
      </c>
      <c r="E50" s="138">
        <v>7</v>
      </c>
      <c r="F50" s="143">
        <v>105</v>
      </c>
      <c r="G50" s="143"/>
      <c r="H50" s="143"/>
      <c r="I50" s="143">
        <v>105</v>
      </c>
      <c r="J50" s="143">
        <v>105</v>
      </c>
      <c r="K50" s="143"/>
      <c r="L50" s="143"/>
      <c r="M50" s="143">
        <v>105</v>
      </c>
      <c r="N50" s="143"/>
    </row>
    <row r="51" spans="1:14" ht="12.75">
      <c r="A51" s="130"/>
      <c r="B51" s="141" t="s">
        <v>78</v>
      </c>
      <c r="C51" s="153"/>
      <c r="D51" s="130"/>
      <c r="E51" s="142">
        <f>SUM(E49:E50)</f>
        <v>10</v>
      </c>
      <c r="F51" s="146"/>
      <c r="G51" s="146"/>
      <c r="H51" s="146"/>
      <c r="I51" s="146"/>
      <c r="J51" s="148">
        <f>SUM(J49:J50)</f>
        <v>150</v>
      </c>
      <c r="K51" s="148">
        <v>0</v>
      </c>
      <c r="L51" s="148">
        <v>0</v>
      </c>
      <c r="M51" s="148">
        <f>SUM(M49:M50)</f>
        <v>150</v>
      </c>
      <c r="N51" s="148">
        <v>0</v>
      </c>
    </row>
    <row r="52" spans="1:14" ht="12.75">
      <c r="A52" s="138"/>
      <c r="B52" s="141"/>
      <c r="C52" s="144"/>
      <c r="D52" s="138"/>
      <c r="E52" s="140" t="s">
        <v>385</v>
      </c>
      <c r="F52" s="154"/>
      <c r="G52" s="154"/>
      <c r="H52" s="143"/>
      <c r="I52" s="143"/>
      <c r="J52" s="145"/>
      <c r="K52" s="145"/>
      <c r="L52" s="145"/>
      <c r="M52" s="145"/>
      <c r="N52" s="145"/>
    </row>
    <row r="53" spans="1:14" ht="12.75">
      <c r="A53" s="138">
        <v>1</v>
      </c>
      <c r="B53" s="155" t="s">
        <v>386</v>
      </c>
      <c r="C53" s="156" t="s">
        <v>387</v>
      </c>
      <c r="D53" s="138" t="s">
        <v>33</v>
      </c>
      <c r="E53" s="155">
        <v>80</v>
      </c>
      <c r="F53" s="143">
        <v>189.341</v>
      </c>
      <c r="G53" s="143"/>
      <c r="H53" s="143"/>
      <c r="I53" s="143">
        <v>189.341</v>
      </c>
      <c r="J53" s="143">
        <v>189.341</v>
      </c>
      <c r="K53" s="157"/>
      <c r="L53" s="143">
        <v>189.341</v>
      </c>
      <c r="M53" s="157">
        <v>0</v>
      </c>
      <c r="N53" s="157">
        <v>0</v>
      </c>
    </row>
    <row r="54" spans="1:14" ht="12.75">
      <c r="A54" s="130"/>
      <c r="B54" s="155"/>
      <c r="C54" s="158" t="s">
        <v>388</v>
      </c>
      <c r="D54" s="130"/>
      <c r="E54" s="142"/>
      <c r="F54" s="146"/>
      <c r="G54" s="146"/>
      <c r="H54" s="146"/>
      <c r="I54" s="146"/>
      <c r="J54" s="159"/>
      <c r="K54" s="159"/>
      <c r="L54" s="159"/>
      <c r="M54" s="159"/>
      <c r="N54" s="159"/>
    </row>
    <row r="55" spans="1:14" ht="12.75">
      <c r="A55" s="138"/>
      <c r="B55" s="141" t="s">
        <v>389</v>
      </c>
      <c r="C55" s="156"/>
      <c r="D55" s="138"/>
      <c r="E55" s="141">
        <v>80</v>
      </c>
      <c r="F55" s="143"/>
      <c r="G55" s="143"/>
      <c r="H55" s="143"/>
      <c r="I55" s="143"/>
      <c r="J55" s="145">
        <v>189.341</v>
      </c>
      <c r="K55" s="145">
        <v>0</v>
      </c>
      <c r="L55" s="145">
        <v>189.341</v>
      </c>
      <c r="M55" s="145">
        <v>0</v>
      </c>
      <c r="N55" s="145">
        <v>0</v>
      </c>
    </row>
    <row r="56" spans="1:14" ht="12.75">
      <c r="A56" s="138"/>
      <c r="B56" s="155"/>
      <c r="C56" s="156"/>
      <c r="D56" s="138"/>
      <c r="E56" s="140" t="s">
        <v>85</v>
      </c>
      <c r="F56" s="154"/>
      <c r="G56" s="154"/>
      <c r="H56" s="143"/>
      <c r="I56" s="143"/>
      <c r="J56" s="145"/>
      <c r="K56" s="145"/>
      <c r="L56" s="145"/>
      <c r="M56" s="145"/>
      <c r="N56" s="145"/>
    </row>
    <row r="57" spans="1:14" ht="12.75">
      <c r="A57" s="138">
        <v>1</v>
      </c>
      <c r="B57" s="155" t="s">
        <v>390</v>
      </c>
      <c r="C57" s="156" t="s">
        <v>87</v>
      </c>
      <c r="D57" s="138" t="s">
        <v>77</v>
      </c>
      <c r="E57" s="155">
        <v>1</v>
      </c>
      <c r="F57" s="143">
        <v>40.047</v>
      </c>
      <c r="G57" s="143"/>
      <c r="H57" s="143"/>
      <c r="I57" s="143">
        <v>40.047</v>
      </c>
      <c r="J57" s="143">
        <v>40.047</v>
      </c>
      <c r="K57" s="145"/>
      <c r="L57" s="145"/>
      <c r="M57" s="143">
        <v>40.047</v>
      </c>
      <c r="N57" s="145"/>
    </row>
    <row r="58" spans="1:14" ht="12.75">
      <c r="A58" s="130"/>
      <c r="B58" s="141" t="s">
        <v>88</v>
      </c>
      <c r="C58" s="158"/>
      <c r="D58" s="130"/>
      <c r="E58" s="142">
        <v>1</v>
      </c>
      <c r="F58" s="146"/>
      <c r="G58" s="146"/>
      <c r="H58" s="146"/>
      <c r="I58" s="146"/>
      <c r="J58" s="145">
        <v>40.047</v>
      </c>
      <c r="K58" s="148">
        <v>0</v>
      </c>
      <c r="L58" s="148">
        <v>0</v>
      </c>
      <c r="M58" s="145">
        <v>40.047</v>
      </c>
      <c r="N58" s="148">
        <v>0</v>
      </c>
    </row>
    <row r="59" spans="1:14" ht="12.75">
      <c r="A59" s="138"/>
      <c r="B59" s="138"/>
      <c r="C59" s="139"/>
      <c r="D59" s="138"/>
      <c r="E59" s="138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ht="12.75">
      <c r="A60" s="130"/>
      <c r="B60" s="138"/>
      <c r="C60" s="129"/>
      <c r="D60" s="130"/>
      <c r="E60" s="160" t="s">
        <v>96</v>
      </c>
      <c r="F60" s="161"/>
      <c r="G60" s="161"/>
      <c r="H60" s="146"/>
      <c r="I60" s="146"/>
      <c r="J60" s="146"/>
      <c r="K60" s="146"/>
      <c r="L60" s="146"/>
      <c r="M60" s="146"/>
      <c r="N60" s="146"/>
    </row>
    <row r="61" spans="1:14" ht="12.75">
      <c r="A61" s="138">
        <v>1</v>
      </c>
      <c r="B61" s="138" t="s">
        <v>391</v>
      </c>
      <c r="C61" s="139" t="s">
        <v>392</v>
      </c>
      <c r="D61" s="138" t="s">
        <v>99</v>
      </c>
      <c r="E61" s="138">
        <v>250</v>
      </c>
      <c r="F61" s="143">
        <v>250</v>
      </c>
      <c r="G61" s="143"/>
      <c r="H61" s="143"/>
      <c r="I61" s="143">
        <v>250</v>
      </c>
      <c r="J61" s="143">
        <v>250</v>
      </c>
      <c r="K61" s="143"/>
      <c r="L61" s="143">
        <v>250</v>
      </c>
      <c r="M61" s="143"/>
      <c r="N61" s="143"/>
    </row>
    <row r="62" spans="1:14" ht="12.75">
      <c r="A62" s="136"/>
      <c r="B62" s="138" t="s">
        <v>393</v>
      </c>
      <c r="C62" s="132" t="s">
        <v>394</v>
      </c>
      <c r="D62" s="136"/>
      <c r="E62" s="136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12.75">
      <c r="A63" s="162">
        <v>2</v>
      </c>
      <c r="B63" s="138" t="s">
        <v>395</v>
      </c>
      <c r="C63" s="139" t="s">
        <v>98</v>
      </c>
      <c r="D63" s="138" t="s">
        <v>101</v>
      </c>
      <c r="E63" s="138">
        <v>60</v>
      </c>
      <c r="F63" s="143">
        <v>36</v>
      </c>
      <c r="G63" s="143"/>
      <c r="H63" s="143"/>
      <c r="I63" s="143">
        <v>36</v>
      </c>
      <c r="J63" s="143">
        <v>36</v>
      </c>
      <c r="K63" s="143"/>
      <c r="L63" s="143">
        <v>36</v>
      </c>
      <c r="M63" s="143"/>
      <c r="N63" s="143"/>
    </row>
    <row r="64" spans="1:14" ht="12.75">
      <c r="A64" s="130">
        <v>3</v>
      </c>
      <c r="B64" s="138" t="s">
        <v>396</v>
      </c>
      <c r="C64" s="129" t="s">
        <v>98</v>
      </c>
      <c r="D64" s="130" t="s">
        <v>99</v>
      </c>
      <c r="E64" s="130">
        <v>150</v>
      </c>
      <c r="F64" s="146">
        <v>80</v>
      </c>
      <c r="G64" s="146"/>
      <c r="H64" s="146"/>
      <c r="I64" s="146">
        <v>80</v>
      </c>
      <c r="J64" s="146">
        <v>80</v>
      </c>
      <c r="K64" s="146"/>
      <c r="L64" s="146">
        <v>80</v>
      </c>
      <c r="M64" s="146"/>
      <c r="N64" s="146"/>
    </row>
    <row r="65" spans="1:14" ht="12.75">
      <c r="A65" s="138"/>
      <c r="B65" s="138" t="s">
        <v>397</v>
      </c>
      <c r="C65" s="139"/>
      <c r="D65" s="138"/>
      <c r="E65" s="138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 ht="12.75">
      <c r="A66" s="138">
        <v>4</v>
      </c>
      <c r="B66" s="138" t="s">
        <v>398</v>
      </c>
      <c r="C66" s="139" t="s">
        <v>106</v>
      </c>
      <c r="D66" s="138" t="s">
        <v>99</v>
      </c>
      <c r="E66" s="138">
        <v>170</v>
      </c>
      <c r="F66" s="143">
        <v>80</v>
      </c>
      <c r="G66" s="143"/>
      <c r="H66" s="143"/>
      <c r="I66" s="143">
        <v>80</v>
      </c>
      <c r="J66" s="143">
        <v>80</v>
      </c>
      <c r="K66" s="143"/>
      <c r="L66" s="143">
        <v>80</v>
      </c>
      <c r="M66" s="143"/>
      <c r="N66" s="143"/>
    </row>
    <row r="67" spans="1:14" ht="12.75">
      <c r="A67" s="138"/>
      <c r="B67" s="138" t="s">
        <v>399</v>
      </c>
      <c r="C67" s="139"/>
      <c r="D67" s="138"/>
      <c r="E67" s="138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12.75">
      <c r="A68" s="138">
        <v>5</v>
      </c>
      <c r="B68" s="138" t="s">
        <v>400</v>
      </c>
      <c r="C68" s="139" t="s">
        <v>106</v>
      </c>
      <c r="D68" s="138" t="s">
        <v>99</v>
      </c>
      <c r="E68" s="138">
        <v>120</v>
      </c>
      <c r="F68" s="143">
        <v>60</v>
      </c>
      <c r="G68" s="143"/>
      <c r="H68" s="143"/>
      <c r="I68" s="143">
        <v>60</v>
      </c>
      <c r="J68" s="143">
        <v>60</v>
      </c>
      <c r="K68" s="143"/>
      <c r="L68" s="143">
        <v>60</v>
      </c>
      <c r="M68" s="143"/>
      <c r="N68" s="143"/>
    </row>
    <row r="69" spans="1:14" ht="12.75">
      <c r="A69" s="138"/>
      <c r="B69" s="138" t="s">
        <v>401</v>
      </c>
      <c r="C69" s="139"/>
      <c r="D69" s="138"/>
      <c r="E69" s="138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2.75">
      <c r="A70" s="163">
        <v>6</v>
      </c>
      <c r="B70" s="138" t="s">
        <v>402</v>
      </c>
      <c r="C70" s="132" t="s">
        <v>98</v>
      </c>
      <c r="D70" s="136" t="s">
        <v>99</v>
      </c>
      <c r="E70" s="136">
        <v>60</v>
      </c>
      <c r="F70" s="147">
        <v>86</v>
      </c>
      <c r="G70" s="147"/>
      <c r="H70" s="147"/>
      <c r="I70" s="147">
        <v>86</v>
      </c>
      <c r="J70" s="147">
        <v>86</v>
      </c>
      <c r="K70" s="147"/>
      <c r="L70" s="147">
        <v>86</v>
      </c>
      <c r="M70" s="147"/>
      <c r="N70" s="147"/>
    </row>
    <row r="71" spans="1:14" ht="12.75">
      <c r="A71" s="163">
        <v>7</v>
      </c>
      <c r="B71" s="138" t="s">
        <v>403</v>
      </c>
      <c r="C71" s="132" t="s">
        <v>98</v>
      </c>
      <c r="D71" s="136" t="s">
        <v>99</v>
      </c>
      <c r="E71" s="136">
        <v>80</v>
      </c>
      <c r="F71" s="147">
        <v>100</v>
      </c>
      <c r="G71" s="147"/>
      <c r="H71" s="147"/>
      <c r="I71" s="147">
        <v>100</v>
      </c>
      <c r="J71" s="147">
        <v>100</v>
      </c>
      <c r="K71" s="147"/>
      <c r="L71" s="147">
        <v>100</v>
      </c>
      <c r="M71" s="147"/>
      <c r="N71" s="147"/>
    </row>
    <row r="72" spans="1:14" ht="12.75">
      <c r="A72" s="138"/>
      <c r="B72" s="141" t="s">
        <v>108</v>
      </c>
      <c r="C72" s="144"/>
      <c r="D72" s="138"/>
      <c r="E72" s="141">
        <f>SUM(E61:E71)</f>
        <v>890</v>
      </c>
      <c r="F72" s="143"/>
      <c r="G72" s="143"/>
      <c r="H72" s="143"/>
      <c r="I72" s="143"/>
      <c r="J72" s="145">
        <f>SUM(J61:J71)</f>
        <v>692</v>
      </c>
      <c r="K72" s="143"/>
      <c r="L72" s="145">
        <f>SUM(L61:L71)</f>
        <v>692</v>
      </c>
      <c r="M72" s="145">
        <v>0</v>
      </c>
      <c r="N72" s="145">
        <v>0</v>
      </c>
    </row>
    <row r="73" spans="1:14" ht="12.75">
      <c r="A73" s="130"/>
      <c r="B73" s="138"/>
      <c r="C73" s="129"/>
      <c r="D73" s="130"/>
      <c r="E73" s="160" t="s">
        <v>109</v>
      </c>
      <c r="F73" s="161"/>
      <c r="G73" s="161"/>
      <c r="H73" s="161"/>
      <c r="I73" s="146"/>
      <c r="J73" s="164"/>
      <c r="K73" s="146"/>
      <c r="L73" s="146"/>
      <c r="M73" s="146"/>
      <c r="N73" s="146"/>
    </row>
    <row r="74" spans="1:14" ht="12.75">
      <c r="A74" s="138">
        <v>1</v>
      </c>
      <c r="B74" s="138" t="s">
        <v>404</v>
      </c>
      <c r="C74" s="139" t="s">
        <v>111</v>
      </c>
      <c r="D74" s="138" t="s">
        <v>33</v>
      </c>
      <c r="E74" s="138">
        <v>560</v>
      </c>
      <c r="F74" s="143">
        <v>80</v>
      </c>
      <c r="G74" s="143"/>
      <c r="H74" s="143"/>
      <c r="I74" s="143">
        <v>80</v>
      </c>
      <c r="J74" s="143">
        <v>80</v>
      </c>
      <c r="K74" s="143"/>
      <c r="L74" s="143">
        <v>80</v>
      </c>
      <c r="M74" s="143"/>
      <c r="N74" s="143"/>
    </row>
    <row r="75" spans="1:14" ht="12.75">
      <c r="A75" s="130">
        <v>2</v>
      </c>
      <c r="B75" s="138" t="s">
        <v>405</v>
      </c>
      <c r="C75" s="139" t="s">
        <v>111</v>
      </c>
      <c r="D75" s="138" t="s">
        <v>33</v>
      </c>
      <c r="E75" s="130">
        <v>1008</v>
      </c>
      <c r="F75" s="146">
        <v>261.95</v>
      </c>
      <c r="G75" s="146"/>
      <c r="H75" s="146"/>
      <c r="I75" s="146">
        <v>261.95</v>
      </c>
      <c r="J75" s="146">
        <v>261.95</v>
      </c>
      <c r="K75" s="146"/>
      <c r="L75" s="146">
        <v>261.95</v>
      </c>
      <c r="M75" s="146"/>
      <c r="N75" s="146"/>
    </row>
    <row r="76" spans="1:14" ht="12.75">
      <c r="A76" s="138">
        <v>3</v>
      </c>
      <c r="B76" s="138" t="s">
        <v>406</v>
      </c>
      <c r="C76" s="139" t="s">
        <v>111</v>
      </c>
      <c r="D76" s="138" t="s">
        <v>33</v>
      </c>
      <c r="E76" s="138" t="s">
        <v>666</v>
      </c>
      <c r="F76" s="143">
        <v>156</v>
      </c>
      <c r="G76" s="143"/>
      <c r="H76" s="143"/>
      <c r="I76" s="143">
        <v>156</v>
      </c>
      <c r="J76" s="143">
        <v>156</v>
      </c>
      <c r="K76" s="143"/>
      <c r="L76" s="143">
        <v>156</v>
      </c>
      <c r="M76" s="143"/>
      <c r="N76" s="143"/>
    </row>
    <row r="77" spans="1:14" ht="12.75">
      <c r="A77" s="165">
        <v>4</v>
      </c>
      <c r="B77" s="138" t="s">
        <v>667</v>
      </c>
      <c r="C77" s="139" t="s">
        <v>111</v>
      </c>
      <c r="D77" s="138" t="s">
        <v>33</v>
      </c>
      <c r="E77" s="130">
        <v>600</v>
      </c>
      <c r="F77" s="146">
        <v>96</v>
      </c>
      <c r="G77" s="146"/>
      <c r="H77" s="146"/>
      <c r="I77" s="146">
        <v>96</v>
      </c>
      <c r="J77" s="146">
        <v>96</v>
      </c>
      <c r="K77" s="146"/>
      <c r="L77" s="146">
        <v>96</v>
      </c>
      <c r="M77" s="146"/>
      <c r="N77" s="146"/>
    </row>
    <row r="78" spans="1:14" ht="12.75">
      <c r="A78" s="138">
        <v>5</v>
      </c>
      <c r="B78" s="138" t="s">
        <v>668</v>
      </c>
      <c r="C78" s="139" t="s">
        <v>111</v>
      </c>
      <c r="D78" s="138" t="s">
        <v>33</v>
      </c>
      <c r="E78" s="138">
        <v>1625</v>
      </c>
      <c r="F78" s="143">
        <v>100</v>
      </c>
      <c r="G78" s="143"/>
      <c r="H78" s="143"/>
      <c r="I78" s="143">
        <v>100</v>
      </c>
      <c r="J78" s="143">
        <v>100</v>
      </c>
      <c r="K78" s="143"/>
      <c r="L78" s="143">
        <v>100</v>
      </c>
      <c r="M78" s="143"/>
      <c r="N78" s="143"/>
    </row>
    <row r="79" spans="1:14" ht="12.75">
      <c r="A79" s="138">
        <v>6</v>
      </c>
      <c r="B79" s="138" t="s">
        <v>669</v>
      </c>
      <c r="C79" s="139" t="s">
        <v>111</v>
      </c>
      <c r="D79" s="138" t="s">
        <v>33</v>
      </c>
      <c r="E79" s="138">
        <v>1160</v>
      </c>
      <c r="F79" s="143">
        <v>186</v>
      </c>
      <c r="G79" s="143"/>
      <c r="H79" s="143"/>
      <c r="I79" s="143">
        <v>186</v>
      </c>
      <c r="J79" s="143">
        <v>186</v>
      </c>
      <c r="K79" s="143"/>
      <c r="L79" s="143">
        <v>186</v>
      </c>
      <c r="M79" s="143"/>
      <c r="N79" s="143"/>
    </row>
    <row r="80" spans="1:14" ht="12.75">
      <c r="A80" s="138">
        <v>7</v>
      </c>
      <c r="B80" s="138" t="s">
        <v>670</v>
      </c>
      <c r="C80" s="139" t="s">
        <v>111</v>
      </c>
      <c r="D80" s="138" t="s">
        <v>33</v>
      </c>
      <c r="E80" s="138">
        <v>972</v>
      </c>
      <c r="F80" s="143">
        <v>156</v>
      </c>
      <c r="G80" s="143"/>
      <c r="H80" s="143"/>
      <c r="I80" s="143">
        <v>156</v>
      </c>
      <c r="J80" s="143">
        <v>156</v>
      </c>
      <c r="K80" s="143"/>
      <c r="L80" s="143">
        <v>156</v>
      </c>
      <c r="M80" s="143"/>
      <c r="N80" s="143"/>
    </row>
    <row r="81" spans="1:14" ht="12.75">
      <c r="A81" s="166">
        <v>9</v>
      </c>
      <c r="B81" s="138" t="s">
        <v>671</v>
      </c>
      <c r="C81" s="139" t="s">
        <v>111</v>
      </c>
      <c r="D81" s="138" t="s">
        <v>33</v>
      </c>
      <c r="E81" s="138">
        <v>750</v>
      </c>
      <c r="F81" s="143">
        <v>110</v>
      </c>
      <c r="G81" s="143"/>
      <c r="H81" s="143"/>
      <c r="I81" s="143">
        <v>110</v>
      </c>
      <c r="J81" s="143">
        <v>110</v>
      </c>
      <c r="K81" s="143"/>
      <c r="L81" s="143">
        <v>110</v>
      </c>
      <c r="M81" s="143"/>
      <c r="N81" s="143"/>
    </row>
    <row r="82" spans="1:14" ht="12.75">
      <c r="A82" s="130">
        <v>10</v>
      </c>
      <c r="B82" s="138" t="s">
        <v>672</v>
      </c>
      <c r="C82" s="139" t="s">
        <v>111</v>
      </c>
      <c r="D82" s="138" t="s">
        <v>33</v>
      </c>
      <c r="E82" s="130">
        <v>200</v>
      </c>
      <c r="F82" s="146">
        <v>50</v>
      </c>
      <c r="G82" s="146"/>
      <c r="H82" s="146"/>
      <c r="I82" s="146">
        <v>50</v>
      </c>
      <c r="J82" s="146">
        <v>50</v>
      </c>
      <c r="K82" s="146"/>
      <c r="L82" s="146">
        <v>50</v>
      </c>
      <c r="M82" s="146"/>
      <c r="N82" s="146"/>
    </row>
    <row r="83" spans="1:14" ht="12.75">
      <c r="A83" s="138">
        <v>11</v>
      </c>
      <c r="B83" s="138" t="s">
        <v>673</v>
      </c>
      <c r="C83" s="139" t="s">
        <v>111</v>
      </c>
      <c r="D83" s="138" t="s">
        <v>33</v>
      </c>
      <c r="E83" s="138">
        <v>200</v>
      </c>
      <c r="F83" s="143">
        <v>50</v>
      </c>
      <c r="G83" s="143"/>
      <c r="H83" s="143"/>
      <c r="I83" s="143">
        <v>50</v>
      </c>
      <c r="J83" s="143">
        <v>50</v>
      </c>
      <c r="K83" s="143"/>
      <c r="L83" s="143">
        <v>50</v>
      </c>
      <c r="M83" s="143"/>
      <c r="N83" s="143"/>
    </row>
    <row r="84" spans="1:14" ht="12.75">
      <c r="A84" s="138">
        <v>12</v>
      </c>
      <c r="B84" s="138" t="s">
        <v>674</v>
      </c>
      <c r="C84" s="125" t="s">
        <v>111</v>
      </c>
      <c r="D84" s="126" t="s">
        <v>33</v>
      </c>
      <c r="E84" s="138">
        <v>2500</v>
      </c>
      <c r="F84" s="143">
        <v>400</v>
      </c>
      <c r="G84" s="143"/>
      <c r="H84" s="143"/>
      <c r="I84" s="143">
        <v>400</v>
      </c>
      <c r="J84" s="143">
        <v>400</v>
      </c>
      <c r="K84" s="143"/>
      <c r="L84" s="143"/>
      <c r="M84" s="143">
        <v>400</v>
      </c>
      <c r="N84" s="143"/>
    </row>
    <row r="85" spans="1:14" ht="12.75">
      <c r="A85" s="138">
        <v>13</v>
      </c>
      <c r="B85" s="138" t="s">
        <v>675</v>
      </c>
      <c r="C85" s="139" t="s">
        <v>111</v>
      </c>
      <c r="D85" s="138" t="s">
        <v>33</v>
      </c>
      <c r="E85" s="138">
        <v>625</v>
      </c>
      <c r="F85" s="143">
        <v>100</v>
      </c>
      <c r="G85" s="143"/>
      <c r="H85" s="143"/>
      <c r="I85" s="143">
        <v>100</v>
      </c>
      <c r="J85" s="143">
        <v>100</v>
      </c>
      <c r="K85" s="143"/>
      <c r="L85" s="143"/>
      <c r="M85" s="143">
        <v>100</v>
      </c>
      <c r="N85" s="143"/>
    </row>
    <row r="86" spans="1:14" ht="12.75">
      <c r="A86" s="138">
        <v>14</v>
      </c>
      <c r="B86" s="138" t="s">
        <v>676</v>
      </c>
      <c r="C86" s="139" t="s">
        <v>111</v>
      </c>
      <c r="D86" s="138" t="s">
        <v>33</v>
      </c>
      <c r="E86" s="138">
        <v>6500</v>
      </c>
      <c r="F86" s="143">
        <v>600.009</v>
      </c>
      <c r="G86" s="143"/>
      <c r="H86" s="143"/>
      <c r="I86" s="143">
        <v>600.009</v>
      </c>
      <c r="J86" s="143">
        <v>600.009</v>
      </c>
      <c r="K86" s="143"/>
      <c r="L86" s="143"/>
      <c r="M86" s="143">
        <v>600.009</v>
      </c>
      <c r="N86" s="143"/>
    </row>
    <row r="87" spans="1:14" ht="12.75">
      <c r="A87" s="136">
        <v>15</v>
      </c>
      <c r="B87" s="138" t="s">
        <v>677</v>
      </c>
      <c r="C87" s="139" t="s">
        <v>111</v>
      </c>
      <c r="D87" s="138" t="s">
        <v>33</v>
      </c>
      <c r="E87" s="136">
        <v>1600</v>
      </c>
      <c r="F87" s="147">
        <v>160.015</v>
      </c>
      <c r="G87" s="147"/>
      <c r="H87" s="147"/>
      <c r="I87" s="147">
        <v>160.015</v>
      </c>
      <c r="J87" s="147">
        <v>160.015</v>
      </c>
      <c r="K87" s="147"/>
      <c r="L87" s="147"/>
      <c r="M87" s="147">
        <v>160.015</v>
      </c>
      <c r="N87" s="147"/>
    </row>
    <row r="88" spans="1:14" ht="12.75">
      <c r="A88" s="138">
        <v>16</v>
      </c>
      <c r="B88" s="138" t="s">
        <v>678</v>
      </c>
      <c r="C88" s="139" t="s">
        <v>111</v>
      </c>
      <c r="D88" s="138" t="s">
        <v>33</v>
      </c>
      <c r="E88" s="138">
        <v>1400</v>
      </c>
      <c r="F88" s="143">
        <v>139.976</v>
      </c>
      <c r="G88" s="143"/>
      <c r="H88" s="143"/>
      <c r="I88" s="143">
        <v>139.976</v>
      </c>
      <c r="J88" s="143">
        <v>139.976</v>
      </c>
      <c r="K88" s="143"/>
      <c r="L88" s="143"/>
      <c r="M88" s="143">
        <v>139.976</v>
      </c>
      <c r="N88" s="143"/>
    </row>
    <row r="89" spans="1:14" ht="12.75">
      <c r="A89" s="162">
        <v>17</v>
      </c>
      <c r="B89" s="162" t="s">
        <v>679</v>
      </c>
      <c r="C89" s="139" t="s">
        <v>111</v>
      </c>
      <c r="D89" s="138" t="s">
        <v>33</v>
      </c>
      <c r="E89" s="138">
        <v>200</v>
      </c>
      <c r="F89" s="143">
        <v>50</v>
      </c>
      <c r="G89" s="143"/>
      <c r="H89" s="143"/>
      <c r="I89" s="143">
        <v>50</v>
      </c>
      <c r="J89" s="143">
        <v>50</v>
      </c>
      <c r="K89" s="143"/>
      <c r="L89" s="143"/>
      <c r="M89" s="143">
        <v>50</v>
      </c>
      <c r="N89" s="143"/>
    </row>
    <row r="90" spans="1:14" ht="12.75">
      <c r="A90" s="130">
        <v>18</v>
      </c>
      <c r="B90" s="138" t="s">
        <v>680</v>
      </c>
      <c r="C90" s="132" t="s">
        <v>111</v>
      </c>
      <c r="D90" s="136" t="s">
        <v>33</v>
      </c>
      <c r="E90" s="130">
        <v>625</v>
      </c>
      <c r="F90" s="146">
        <v>150</v>
      </c>
      <c r="G90" s="146"/>
      <c r="H90" s="146"/>
      <c r="I90" s="146">
        <v>150</v>
      </c>
      <c r="J90" s="146">
        <v>150</v>
      </c>
      <c r="K90" s="146"/>
      <c r="L90" s="146"/>
      <c r="M90" s="146">
        <v>150</v>
      </c>
      <c r="N90" s="146"/>
    </row>
    <row r="91" spans="1:14" ht="12.75">
      <c r="A91" s="138">
        <v>19</v>
      </c>
      <c r="B91" s="138" t="s">
        <v>681</v>
      </c>
      <c r="C91" s="139" t="s">
        <v>111</v>
      </c>
      <c r="D91" s="138" t="s">
        <v>33</v>
      </c>
      <c r="E91" s="138">
        <v>200</v>
      </c>
      <c r="F91" s="143">
        <v>50</v>
      </c>
      <c r="G91" s="143"/>
      <c r="H91" s="143"/>
      <c r="I91" s="143">
        <v>50</v>
      </c>
      <c r="J91" s="143">
        <v>50</v>
      </c>
      <c r="K91" s="143"/>
      <c r="L91" s="143"/>
      <c r="M91" s="143">
        <v>50</v>
      </c>
      <c r="N91" s="143"/>
    </row>
    <row r="92" spans="1:14" ht="12.75">
      <c r="A92" s="165">
        <v>20</v>
      </c>
      <c r="B92" s="138" t="s">
        <v>682</v>
      </c>
      <c r="C92" s="139" t="s">
        <v>111</v>
      </c>
      <c r="D92" s="138" t="s">
        <v>33</v>
      </c>
      <c r="E92" s="130">
        <v>800</v>
      </c>
      <c r="F92" s="146">
        <v>270</v>
      </c>
      <c r="G92" s="146"/>
      <c r="H92" s="146"/>
      <c r="I92" s="146">
        <v>270</v>
      </c>
      <c r="J92" s="146">
        <v>270</v>
      </c>
      <c r="K92" s="146"/>
      <c r="L92" s="146"/>
      <c r="M92" s="146">
        <v>270</v>
      </c>
      <c r="N92" s="146"/>
    </row>
    <row r="93" spans="1:14" ht="12.75">
      <c r="A93" s="138">
        <v>21</v>
      </c>
      <c r="B93" s="138" t="s">
        <v>683</v>
      </c>
      <c r="C93" s="139" t="s">
        <v>111</v>
      </c>
      <c r="D93" s="138" t="s">
        <v>33</v>
      </c>
      <c r="E93" s="138">
        <v>938</v>
      </c>
      <c r="F93" s="143">
        <v>150</v>
      </c>
      <c r="G93" s="143"/>
      <c r="H93" s="143"/>
      <c r="I93" s="143">
        <v>150</v>
      </c>
      <c r="J93" s="143">
        <v>150</v>
      </c>
      <c r="K93" s="143"/>
      <c r="L93" s="143"/>
      <c r="M93" s="143">
        <v>150</v>
      </c>
      <c r="N93" s="143"/>
    </row>
    <row r="94" spans="1:14" ht="12.75">
      <c r="A94" s="138">
        <v>22</v>
      </c>
      <c r="B94" s="138" t="s">
        <v>684</v>
      </c>
      <c r="C94" s="139" t="s">
        <v>111</v>
      </c>
      <c r="D94" s="138" t="s">
        <v>33</v>
      </c>
      <c r="E94" s="138">
        <v>938</v>
      </c>
      <c r="F94" s="143">
        <v>150</v>
      </c>
      <c r="G94" s="143"/>
      <c r="H94" s="143"/>
      <c r="I94" s="143">
        <v>150</v>
      </c>
      <c r="J94" s="143">
        <v>150</v>
      </c>
      <c r="K94" s="143"/>
      <c r="L94" s="143"/>
      <c r="M94" s="143">
        <v>150</v>
      </c>
      <c r="N94" s="143"/>
    </row>
    <row r="95" spans="1:14" ht="12.75">
      <c r="A95" s="136">
        <v>23</v>
      </c>
      <c r="B95" s="138" t="s">
        <v>685</v>
      </c>
      <c r="C95" s="139" t="s">
        <v>111</v>
      </c>
      <c r="D95" s="138" t="s">
        <v>33</v>
      </c>
      <c r="E95" s="136">
        <v>1250</v>
      </c>
      <c r="F95" s="147">
        <v>200</v>
      </c>
      <c r="G95" s="147"/>
      <c r="H95" s="147"/>
      <c r="I95" s="147">
        <v>200</v>
      </c>
      <c r="J95" s="147">
        <v>200</v>
      </c>
      <c r="K95" s="147"/>
      <c r="L95" s="147"/>
      <c r="M95" s="147">
        <v>200</v>
      </c>
      <c r="N95" s="147"/>
    </row>
    <row r="96" spans="1:14" ht="12.75">
      <c r="A96" s="136">
        <v>24</v>
      </c>
      <c r="B96" s="138" t="s">
        <v>686</v>
      </c>
      <c r="C96" s="139" t="s">
        <v>111</v>
      </c>
      <c r="D96" s="138" t="s">
        <v>33</v>
      </c>
      <c r="E96" s="138">
        <v>400</v>
      </c>
      <c r="F96" s="143" t="s">
        <v>687</v>
      </c>
      <c r="G96" s="143"/>
      <c r="H96" s="143"/>
      <c r="I96" s="143">
        <v>100</v>
      </c>
      <c r="J96" s="143">
        <v>100</v>
      </c>
      <c r="K96" s="143"/>
      <c r="L96" s="143"/>
      <c r="M96" s="143">
        <v>100</v>
      </c>
      <c r="N96" s="147"/>
    </row>
    <row r="97" spans="1:14" ht="12.75">
      <c r="A97" s="162">
        <v>25</v>
      </c>
      <c r="B97" s="138" t="s">
        <v>688</v>
      </c>
      <c r="C97" s="139" t="s">
        <v>111</v>
      </c>
      <c r="D97" s="138" t="s">
        <v>33</v>
      </c>
      <c r="E97" s="138">
        <v>625</v>
      </c>
      <c r="F97" s="143">
        <v>100</v>
      </c>
      <c r="G97" s="143"/>
      <c r="H97" s="143"/>
      <c r="I97" s="143">
        <v>100</v>
      </c>
      <c r="J97" s="143">
        <v>100</v>
      </c>
      <c r="K97" s="143"/>
      <c r="L97" s="143"/>
      <c r="M97" s="143">
        <v>100</v>
      </c>
      <c r="N97" s="143"/>
    </row>
    <row r="98" spans="1:14" ht="12.75">
      <c r="A98" s="130">
        <v>26</v>
      </c>
      <c r="B98" s="138" t="s">
        <v>689</v>
      </c>
      <c r="C98" s="125" t="s">
        <v>111</v>
      </c>
      <c r="D98" s="126" t="s">
        <v>33</v>
      </c>
      <c r="E98" s="130">
        <v>1010</v>
      </c>
      <c r="F98" s="146">
        <v>150</v>
      </c>
      <c r="G98" s="146"/>
      <c r="H98" s="146"/>
      <c r="I98" s="146">
        <v>150</v>
      </c>
      <c r="J98" s="146">
        <v>150</v>
      </c>
      <c r="K98" s="146"/>
      <c r="L98" s="146"/>
      <c r="M98" s="146">
        <v>150</v>
      </c>
      <c r="N98" s="146"/>
    </row>
    <row r="99" spans="1:14" ht="12.75">
      <c r="A99" s="138">
        <v>27</v>
      </c>
      <c r="B99" s="138" t="s">
        <v>690</v>
      </c>
      <c r="C99" s="139" t="s">
        <v>111</v>
      </c>
      <c r="D99" s="138" t="s">
        <v>33</v>
      </c>
      <c r="E99" s="138">
        <v>200</v>
      </c>
      <c r="F99" s="143">
        <v>100</v>
      </c>
      <c r="G99" s="143"/>
      <c r="H99" s="143"/>
      <c r="I99" s="143">
        <v>100</v>
      </c>
      <c r="J99" s="143">
        <v>100</v>
      </c>
      <c r="K99" s="143"/>
      <c r="L99" s="143"/>
      <c r="M99" s="143">
        <v>100</v>
      </c>
      <c r="N99" s="143"/>
    </row>
    <row r="100" spans="1:14" ht="12.75">
      <c r="A100" s="138">
        <v>28</v>
      </c>
      <c r="B100" s="138" t="s">
        <v>691</v>
      </c>
      <c r="C100" s="139" t="s">
        <v>111</v>
      </c>
      <c r="D100" s="138" t="s">
        <v>33</v>
      </c>
      <c r="E100" s="138">
        <v>400</v>
      </c>
      <c r="F100" s="143">
        <v>50</v>
      </c>
      <c r="G100" s="143"/>
      <c r="H100" s="143"/>
      <c r="I100" s="143">
        <v>50</v>
      </c>
      <c r="J100" s="143">
        <v>50</v>
      </c>
      <c r="K100" s="143"/>
      <c r="L100" s="143"/>
      <c r="M100" s="143">
        <v>50</v>
      </c>
      <c r="N100" s="143"/>
    </row>
    <row r="101" spans="1:14" ht="12.75">
      <c r="A101" s="138">
        <v>29</v>
      </c>
      <c r="B101" s="138" t="s">
        <v>692</v>
      </c>
      <c r="C101" s="139" t="s">
        <v>111</v>
      </c>
      <c r="D101" s="138" t="s">
        <v>33</v>
      </c>
      <c r="E101" s="138">
        <v>800</v>
      </c>
      <c r="F101" s="143">
        <v>120</v>
      </c>
      <c r="G101" s="143"/>
      <c r="H101" s="143"/>
      <c r="I101" s="143">
        <v>120</v>
      </c>
      <c r="J101" s="143">
        <v>120</v>
      </c>
      <c r="K101" s="143"/>
      <c r="L101" s="143">
        <v>120</v>
      </c>
      <c r="M101" s="143"/>
      <c r="N101" s="143"/>
    </row>
    <row r="102" spans="1:14" ht="12.75">
      <c r="A102" s="138">
        <v>30</v>
      </c>
      <c r="B102" s="138" t="s">
        <v>693</v>
      </c>
      <c r="C102" s="139" t="s">
        <v>111</v>
      </c>
      <c r="D102" s="138" t="s">
        <v>33</v>
      </c>
      <c r="E102" s="138">
        <v>1600</v>
      </c>
      <c r="F102" s="143">
        <v>270</v>
      </c>
      <c r="G102" s="143"/>
      <c r="H102" s="143"/>
      <c r="I102" s="143">
        <v>270</v>
      </c>
      <c r="J102" s="143">
        <v>270</v>
      </c>
      <c r="K102" s="143"/>
      <c r="L102" s="143">
        <v>270</v>
      </c>
      <c r="M102" s="143"/>
      <c r="N102" s="143"/>
    </row>
    <row r="103" spans="1:14" ht="12.75">
      <c r="A103" s="138">
        <v>31</v>
      </c>
      <c r="B103" s="138" t="s">
        <v>694</v>
      </c>
      <c r="C103" s="139" t="s">
        <v>111</v>
      </c>
      <c r="D103" s="138" t="s">
        <v>33</v>
      </c>
      <c r="E103" s="138">
        <v>800</v>
      </c>
      <c r="F103" s="143">
        <v>200</v>
      </c>
      <c r="G103" s="143"/>
      <c r="H103" s="143"/>
      <c r="I103" s="143">
        <v>200</v>
      </c>
      <c r="J103" s="143">
        <v>200</v>
      </c>
      <c r="K103" s="143"/>
      <c r="L103" s="143">
        <v>200</v>
      </c>
      <c r="M103" s="143"/>
      <c r="N103" s="143"/>
    </row>
    <row r="104" spans="1:14" ht="12.75">
      <c r="A104" s="130">
        <v>32</v>
      </c>
      <c r="B104" s="138" t="s">
        <v>695</v>
      </c>
      <c r="C104" s="139" t="s">
        <v>111</v>
      </c>
      <c r="D104" s="138" t="s">
        <v>33</v>
      </c>
      <c r="E104" s="130">
        <v>800</v>
      </c>
      <c r="F104" s="146">
        <v>200</v>
      </c>
      <c r="G104" s="146"/>
      <c r="H104" s="146"/>
      <c r="I104" s="146">
        <v>200</v>
      </c>
      <c r="J104" s="146">
        <v>200</v>
      </c>
      <c r="K104" s="146"/>
      <c r="L104" s="146">
        <v>200</v>
      </c>
      <c r="M104" s="146"/>
      <c r="N104" s="146"/>
    </row>
    <row r="105" spans="1:14" ht="12.75">
      <c r="A105" s="138">
        <v>33</v>
      </c>
      <c r="B105" s="138" t="s">
        <v>696</v>
      </c>
      <c r="C105" s="139" t="s">
        <v>111</v>
      </c>
      <c r="D105" s="138" t="s">
        <v>33</v>
      </c>
      <c r="E105" s="138">
        <v>1600</v>
      </c>
      <c r="F105" s="143">
        <v>400</v>
      </c>
      <c r="G105" s="143"/>
      <c r="H105" s="143"/>
      <c r="I105" s="143">
        <v>400</v>
      </c>
      <c r="J105" s="143">
        <v>400</v>
      </c>
      <c r="K105" s="143"/>
      <c r="L105" s="143">
        <v>400</v>
      </c>
      <c r="M105" s="143"/>
      <c r="N105" s="143"/>
    </row>
    <row r="106" spans="1:14" ht="12.75">
      <c r="A106" s="138">
        <v>34</v>
      </c>
      <c r="B106" s="138" t="s">
        <v>697</v>
      </c>
      <c r="C106" s="139" t="s">
        <v>111</v>
      </c>
      <c r="D106" s="138" t="s">
        <v>33</v>
      </c>
      <c r="E106" s="138">
        <v>800</v>
      </c>
      <c r="F106" s="143">
        <v>200</v>
      </c>
      <c r="G106" s="143"/>
      <c r="H106" s="143"/>
      <c r="I106" s="143">
        <v>200</v>
      </c>
      <c r="J106" s="143">
        <v>200</v>
      </c>
      <c r="K106" s="143"/>
      <c r="L106" s="143">
        <v>200</v>
      </c>
      <c r="M106" s="143"/>
      <c r="N106" s="143"/>
    </row>
    <row r="107" spans="1:14" ht="12.75">
      <c r="A107" s="138">
        <v>35</v>
      </c>
      <c r="B107" s="138" t="s">
        <v>698</v>
      </c>
      <c r="C107" s="139" t="s">
        <v>111</v>
      </c>
      <c r="D107" s="138" t="s">
        <v>33</v>
      </c>
      <c r="E107" s="138">
        <v>800</v>
      </c>
      <c r="F107" s="143">
        <v>200</v>
      </c>
      <c r="G107" s="143"/>
      <c r="H107" s="143"/>
      <c r="I107" s="143">
        <v>200</v>
      </c>
      <c r="J107" s="143">
        <v>200</v>
      </c>
      <c r="K107" s="143"/>
      <c r="L107" s="143">
        <v>200</v>
      </c>
      <c r="M107" s="143"/>
      <c r="N107" s="143"/>
    </row>
    <row r="108" spans="1:14" ht="12.75">
      <c r="A108" s="138">
        <v>36</v>
      </c>
      <c r="B108" s="138" t="s">
        <v>699</v>
      </c>
      <c r="C108" s="139" t="s">
        <v>111</v>
      </c>
      <c r="D108" s="138" t="s">
        <v>33</v>
      </c>
      <c r="E108" s="138">
        <v>2100</v>
      </c>
      <c r="F108" s="143">
        <v>490</v>
      </c>
      <c r="G108" s="143"/>
      <c r="H108" s="143"/>
      <c r="I108" s="143">
        <v>490</v>
      </c>
      <c r="J108" s="143">
        <v>490</v>
      </c>
      <c r="K108" s="143"/>
      <c r="L108" s="143">
        <v>490</v>
      </c>
      <c r="M108" s="143"/>
      <c r="N108" s="143"/>
    </row>
    <row r="109" spans="1:14" ht="12.75">
      <c r="A109" s="138">
        <v>37</v>
      </c>
      <c r="B109" s="138" t="s">
        <v>700</v>
      </c>
      <c r="C109" s="139" t="s">
        <v>111</v>
      </c>
      <c r="D109" s="138" t="s">
        <v>33</v>
      </c>
      <c r="E109" s="138">
        <v>2100</v>
      </c>
      <c r="F109" s="143">
        <v>490</v>
      </c>
      <c r="G109" s="143"/>
      <c r="H109" s="143"/>
      <c r="I109" s="143">
        <v>490</v>
      </c>
      <c r="J109" s="143">
        <v>490</v>
      </c>
      <c r="K109" s="143"/>
      <c r="L109" s="143">
        <v>490</v>
      </c>
      <c r="M109" s="143"/>
      <c r="N109" s="143"/>
    </row>
    <row r="110" spans="1:14" ht="12.75">
      <c r="A110" s="130">
        <v>38</v>
      </c>
      <c r="B110" s="138" t="s">
        <v>701</v>
      </c>
      <c r="C110" s="139" t="s">
        <v>111</v>
      </c>
      <c r="D110" s="138" t="s">
        <v>33</v>
      </c>
      <c r="E110" s="130">
        <v>800</v>
      </c>
      <c r="F110" s="146">
        <v>200</v>
      </c>
      <c r="G110" s="146"/>
      <c r="H110" s="146"/>
      <c r="I110" s="146">
        <v>200</v>
      </c>
      <c r="J110" s="146">
        <v>200</v>
      </c>
      <c r="K110" s="146"/>
      <c r="L110" s="146">
        <v>200</v>
      </c>
      <c r="M110" s="146"/>
      <c r="N110" s="146"/>
    </row>
    <row r="111" spans="1:14" ht="12.75">
      <c r="A111" s="138">
        <v>39</v>
      </c>
      <c r="B111" s="138" t="s">
        <v>702</v>
      </c>
      <c r="C111" s="139" t="s">
        <v>111</v>
      </c>
      <c r="D111" s="138" t="s">
        <v>33</v>
      </c>
      <c r="E111" s="138">
        <v>2800</v>
      </c>
      <c r="F111" s="143">
        <v>640</v>
      </c>
      <c r="G111" s="143"/>
      <c r="H111" s="143"/>
      <c r="I111" s="143">
        <v>640</v>
      </c>
      <c r="J111" s="143">
        <v>640</v>
      </c>
      <c r="K111" s="143"/>
      <c r="L111" s="143">
        <v>640</v>
      </c>
      <c r="M111" s="143"/>
      <c r="N111" s="143"/>
    </row>
    <row r="112" spans="1:14" ht="12.75">
      <c r="A112" s="138">
        <v>40</v>
      </c>
      <c r="B112" s="138" t="s">
        <v>703</v>
      </c>
      <c r="C112" s="139" t="s">
        <v>111</v>
      </c>
      <c r="D112" s="138" t="s">
        <v>33</v>
      </c>
      <c r="E112" s="138">
        <v>2800</v>
      </c>
      <c r="F112" s="143">
        <v>684.768</v>
      </c>
      <c r="G112" s="143"/>
      <c r="H112" s="143"/>
      <c r="I112" s="143">
        <v>684.768</v>
      </c>
      <c r="J112" s="143">
        <v>684.768</v>
      </c>
      <c r="K112" s="143"/>
      <c r="L112" s="143"/>
      <c r="M112" s="143">
        <v>684.768</v>
      </c>
      <c r="N112" s="143"/>
    </row>
    <row r="113" spans="1:14" ht="12.75">
      <c r="A113" s="138"/>
      <c r="B113" s="141" t="s">
        <v>159</v>
      </c>
      <c r="C113" s="144"/>
      <c r="D113" s="167">
        <v>86</v>
      </c>
      <c r="E113" s="141">
        <f>SUM(E74:E111)</f>
        <v>42286</v>
      </c>
      <c r="F113" s="143">
        <f>SUM(F74:F112)</f>
        <v>8160.718</v>
      </c>
      <c r="G113" s="143"/>
      <c r="H113" s="143"/>
      <c r="I113" s="143">
        <f>SUM(I74:I112)</f>
        <v>8260.718</v>
      </c>
      <c r="J113" s="145">
        <f>SUM(J74:J112)</f>
        <v>8260.718</v>
      </c>
      <c r="K113" s="143"/>
      <c r="L113" s="145">
        <f>SUM(L74:L112)</f>
        <v>4655.95</v>
      </c>
      <c r="M113" s="145">
        <f>SUM(M75:M112)</f>
        <v>3604.768</v>
      </c>
      <c r="N113" s="145">
        <v>0</v>
      </c>
    </row>
    <row r="114" spans="1:14" ht="12.75">
      <c r="A114" s="138"/>
      <c r="B114" s="138"/>
      <c r="C114" s="139"/>
      <c r="D114" s="138"/>
      <c r="E114" s="140" t="s">
        <v>704</v>
      </c>
      <c r="F114" s="149"/>
      <c r="G114" s="149"/>
      <c r="H114" s="143"/>
      <c r="I114" s="143"/>
      <c r="J114" s="145"/>
      <c r="K114" s="145"/>
      <c r="L114" s="145"/>
      <c r="M114" s="145"/>
      <c r="N114" s="145"/>
    </row>
    <row r="115" spans="1:14" ht="12.75">
      <c r="A115" s="130">
        <v>1</v>
      </c>
      <c r="B115" s="138" t="s">
        <v>705</v>
      </c>
      <c r="C115" s="129" t="s">
        <v>706</v>
      </c>
      <c r="D115" s="130"/>
      <c r="E115" s="130"/>
      <c r="F115" s="146"/>
      <c r="G115" s="146"/>
      <c r="H115" s="146"/>
      <c r="I115" s="146"/>
      <c r="J115" s="168">
        <v>360</v>
      </c>
      <c r="K115" s="148">
        <v>120</v>
      </c>
      <c r="L115" s="148">
        <v>120</v>
      </c>
      <c r="M115" s="148">
        <v>120</v>
      </c>
      <c r="N115" s="148">
        <v>0</v>
      </c>
    </row>
    <row r="116" spans="1:14" ht="12.75">
      <c r="A116" s="138"/>
      <c r="B116" s="141" t="s">
        <v>164</v>
      </c>
      <c r="C116" s="144"/>
      <c r="D116" s="138"/>
      <c r="E116" s="138"/>
      <c r="F116" s="143"/>
      <c r="G116" s="143"/>
      <c r="H116" s="143"/>
      <c r="I116" s="143"/>
      <c r="J116" s="145">
        <v>12075.935</v>
      </c>
      <c r="K116" s="145">
        <v>120</v>
      </c>
      <c r="L116" s="145">
        <v>7501.12</v>
      </c>
      <c r="M116" s="145">
        <v>4454.815</v>
      </c>
      <c r="N116" s="145">
        <v>0</v>
      </c>
    </row>
    <row r="117" spans="1:14" ht="12.75">
      <c r="A117" s="130"/>
      <c r="B117" s="138"/>
      <c r="C117" s="129"/>
      <c r="D117" s="130"/>
      <c r="E117" s="130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ht="12.75">
      <c r="A118" s="138"/>
      <c r="B118" s="138"/>
      <c r="C118" s="139"/>
      <c r="D118" s="138"/>
      <c r="E118" s="169" t="s">
        <v>165</v>
      </c>
      <c r="F118" s="170"/>
      <c r="G118" s="170"/>
      <c r="H118" s="171"/>
      <c r="I118" s="143"/>
      <c r="J118" s="143"/>
      <c r="K118" s="143"/>
      <c r="L118" s="143"/>
      <c r="M118" s="143"/>
      <c r="N118" s="143"/>
    </row>
    <row r="119" spans="1:14" ht="12.75">
      <c r="A119" s="130"/>
      <c r="B119" s="138"/>
      <c r="C119" s="129"/>
      <c r="D119" s="130"/>
      <c r="E119" s="160" t="s">
        <v>166</v>
      </c>
      <c r="F119" s="161"/>
      <c r="G119" s="161"/>
      <c r="H119" s="161"/>
      <c r="I119" s="146"/>
      <c r="J119" s="146"/>
      <c r="K119" s="146"/>
      <c r="L119" s="146"/>
      <c r="M119" s="146"/>
      <c r="N119" s="146"/>
    </row>
    <row r="120" spans="1:14" ht="12.75">
      <c r="A120" s="138">
        <v>1</v>
      </c>
      <c r="B120" s="138" t="s">
        <v>707</v>
      </c>
      <c r="C120" s="139" t="s">
        <v>708</v>
      </c>
      <c r="D120" s="138" t="s">
        <v>99</v>
      </c>
      <c r="E120" s="138">
        <v>180</v>
      </c>
      <c r="F120" s="143">
        <v>152.9</v>
      </c>
      <c r="G120" s="143"/>
      <c r="H120" s="143"/>
      <c r="I120" s="143">
        <v>152.9</v>
      </c>
      <c r="J120" s="143">
        <v>152.9</v>
      </c>
      <c r="K120" s="143">
        <v>152.9</v>
      </c>
      <c r="L120" s="143"/>
      <c r="M120" s="143"/>
      <c r="N120" s="143"/>
    </row>
    <row r="121" spans="1:14" ht="12.75">
      <c r="A121" s="138">
        <v>2</v>
      </c>
      <c r="B121" s="138" t="s">
        <v>709</v>
      </c>
      <c r="C121" s="139" t="s">
        <v>708</v>
      </c>
      <c r="D121" s="138" t="s">
        <v>99</v>
      </c>
      <c r="E121" s="138">
        <v>188</v>
      </c>
      <c r="F121" s="143">
        <v>141.082</v>
      </c>
      <c r="G121" s="143"/>
      <c r="H121" s="143"/>
      <c r="I121" s="143">
        <v>141.082</v>
      </c>
      <c r="J121" s="143">
        <v>141.082</v>
      </c>
      <c r="K121" s="143"/>
      <c r="L121" s="143">
        <v>141.082</v>
      </c>
      <c r="M121" s="143"/>
      <c r="N121" s="143"/>
    </row>
    <row r="122" spans="1:14" ht="12.75">
      <c r="A122" s="130">
        <v>3</v>
      </c>
      <c r="B122" s="138" t="s">
        <v>240</v>
      </c>
      <c r="C122" s="139" t="s">
        <v>708</v>
      </c>
      <c r="D122" s="138" t="s">
        <v>99</v>
      </c>
      <c r="E122" s="130">
        <v>90</v>
      </c>
      <c r="F122" s="146">
        <v>60.342</v>
      </c>
      <c r="G122" s="146"/>
      <c r="H122" s="146"/>
      <c r="I122" s="146">
        <v>60.342</v>
      </c>
      <c r="J122" s="146">
        <v>60.342</v>
      </c>
      <c r="K122" s="146"/>
      <c r="L122" s="146">
        <v>60.342</v>
      </c>
      <c r="M122" s="146"/>
      <c r="N122" s="146"/>
    </row>
    <row r="123" spans="1:14" ht="12.75">
      <c r="A123" s="138">
        <v>4</v>
      </c>
      <c r="B123" s="138" t="s">
        <v>710</v>
      </c>
      <c r="C123" s="139" t="s">
        <v>708</v>
      </c>
      <c r="D123" s="138" t="s">
        <v>99</v>
      </c>
      <c r="E123" s="138">
        <v>60</v>
      </c>
      <c r="F123" s="143">
        <v>68.962</v>
      </c>
      <c r="G123" s="143"/>
      <c r="H123" s="143"/>
      <c r="I123" s="143">
        <v>68.962</v>
      </c>
      <c r="J123" s="143">
        <v>68.962</v>
      </c>
      <c r="K123" s="143"/>
      <c r="L123" s="143">
        <v>68.962</v>
      </c>
      <c r="M123" s="143"/>
      <c r="N123" s="143"/>
    </row>
    <row r="124" spans="1:14" ht="12.75">
      <c r="A124" s="130">
        <v>5</v>
      </c>
      <c r="B124" s="138" t="s">
        <v>711</v>
      </c>
      <c r="C124" s="139" t="s">
        <v>708</v>
      </c>
      <c r="D124" s="138" t="s">
        <v>99</v>
      </c>
      <c r="E124" s="130">
        <v>90</v>
      </c>
      <c r="F124" s="146">
        <v>75</v>
      </c>
      <c r="G124" s="146"/>
      <c r="H124" s="146"/>
      <c r="I124" s="146">
        <v>75</v>
      </c>
      <c r="J124" s="146">
        <v>75</v>
      </c>
      <c r="K124" s="146"/>
      <c r="L124" s="146">
        <v>75</v>
      </c>
      <c r="M124" s="146"/>
      <c r="N124" s="146"/>
    </row>
    <row r="125" spans="1:14" ht="12.75">
      <c r="A125" s="138">
        <v>6</v>
      </c>
      <c r="B125" s="138" t="s">
        <v>712</v>
      </c>
      <c r="C125" s="139" t="s">
        <v>708</v>
      </c>
      <c r="D125" s="138" t="s">
        <v>99</v>
      </c>
      <c r="E125" s="138">
        <v>80</v>
      </c>
      <c r="F125" s="143">
        <v>50</v>
      </c>
      <c r="G125" s="143"/>
      <c r="H125" s="143"/>
      <c r="I125" s="143">
        <v>50</v>
      </c>
      <c r="J125" s="143">
        <v>50</v>
      </c>
      <c r="K125" s="143"/>
      <c r="L125" s="143"/>
      <c r="M125" s="143">
        <v>50</v>
      </c>
      <c r="N125" s="143"/>
    </row>
    <row r="126" spans="1:14" ht="12.75">
      <c r="A126" s="130">
        <v>7</v>
      </c>
      <c r="B126" s="155" t="s">
        <v>713</v>
      </c>
      <c r="C126" s="139" t="s">
        <v>708</v>
      </c>
      <c r="D126" s="138" t="s">
        <v>99</v>
      </c>
      <c r="E126" s="130">
        <v>102.5</v>
      </c>
      <c r="F126" s="146">
        <v>117.614</v>
      </c>
      <c r="G126" s="146"/>
      <c r="H126" s="146"/>
      <c r="I126" s="146">
        <v>117.614</v>
      </c>
      <c r="J126" s="146">
        <v>117.614</v>
      </c>
      <c r="K126" s="146"/>
      <c r="L126" s="146"/>
      <c r="M126" s="146">
        <v>117.614</v>
      </c>
      <c r="N126" s="146"/>
    </row>
    <row r="127" spans="1:14" ht="12.75">
      <c r="A127" s="138">
        <v>8</v>
      </c>
      <c r="B127" s="138" t="s">
        <v>714</v>
      </c>
      <c r="C127" s="139" t="s">
        <v>708</v>
      </c>
      <c r="D127" s="138" t="s">
        <v>99</v>
      </c>
      <c r="E127" s="138">
        <v>199</v>
      </c>
      <c r="F127" s="143">
        <v>182.35</v>
      </c>
      <c r="G127" s="143"/>
      <c r="H127" s="143"/>
      <c r="I127" s="143">
        <v>182.35</v>
      </c>
      <c r="J127" s="143">
        <v>182.35</v>
      </c>
      <c r="K127" s="143"/>
      <c r="L127" s="143"/>
      <c r="M127" s="143">
        <v>182.35</v>
      </c>
      <c r="N127" s="143"/>
    </row>
    <row r="128" spans="1:14" ht="12.75">
      <c r="A128" s="136">
        <v>9</v>
      </c>
      <c r="B128" s="138" t="s">
        <v>715</v>
      </c>
      <c r="C128" s="139" t="s">
        <v>708</v>
      </c>
      <c r="D128" s="138" t="s">
        <v>99</v>
      </c>
      <c r="E128" s="136">
        <v>240</v>
      </c>
      <c r="F128" s="147">
        <v>200</v>
      </c>
      <c r="G128" s="147"/>
      <c r="H128" s="147"/>
      <c r="I128" s="147">
        <v>200</v>
      </c>
      <c r="J128" s="147">
        <v>200</v>
      </c>
      <c r="K128" s="147"/>
      <c r="L128" s="147"/>
      <c r="M128" s="147">
        <v>200</v>
      </c>
      <c r="N128" s="147"/>
    </row>
    <row r="129" spans="1:14" ht="12.75">
      <c r="A129" s="136">
        <v>10</v>
      </c>
      <c r="B129" s="138" t="s">
        <v>716</v>
      </c>
      <c r="C129" s="139" t="s">
        <v>708</v>
      </c>
      <c r="D129" s="138" t="s">
        <v>99</v>
      </c>
      <c r="E129" s="136">
        <v>300</v>
      </c>
      <c r="F129" s="147">
        <v>253.004</v>
      </c>
      <c r="G129" s="147"/>
      <c r="H129" s="147"/>
      <c r="I129" s="147">
        <v>253.004</v>
      </c>
      <c r="J129" s="147">
        <v>253.004</v>
      </c>
      <c r="K129" s="147"/>
      <c r="L129" s="147"/>
      <c r="M129" s="147">
        <v>253.004</v>
      </c>
      <c r="N129" s="147"/>
    </row>
    <row r="130" spans="1:14" ht="12.75">
      <c r="A130" s="136">
        <v>11</v>
      </c>
      <c r="B130" s="138" t="s">
        <v>222</v>
      </c>
      <c r="C130" s="139" t="s">
        <v>708</v>
      </c>
      <c r="D130" s="138" t="s">
        <v>99</v>
      </c>
      <c r="E130" s="136">
        <v>200</v>
      </c>
      <c r="F130" s="147">
        <v>150</v>
      </c>
      <c r="G130" s="147"/>
      <c r="H130" s="147"/>
      <c r="I130" s="147">
        <v>150</v>
      </c>
      <c r="J130" s="147">
        <v>150</v>
      </c>
      <c r="K130" s="147"/>
      <c r="L130" s="147">
        <v>150</v>
      </c>
      <c r="M130" s="147"/>
      <c r="N130" s="147"/>
    </row>
    <row r="131" spans="1:14" ht="12.75">
      <c r="A131" s="138">
        <v>12</v>
      </c>
      <c r="B131" s="138" t="s">
        <v>63</v>
      </c>
      <c r="C131" s="139" t="s">
        <v>708</v>
      </c>
      <c r="D131" s="138" t="s">
        <v>99</v>
      </c>
      <c r="E131" s="138">
        <v>180</v>
      </c>
      <c r="F131" s="143">
        <v>194</v>
      </c>
      <c r="G131" s="143"/>
      <c r="H131" s="143"/>
      <c r="I131" s="143">
        <v>194</v>
      </c>
      <c r="J131" s="143">
        <v>194</v>
      </c>
      <c r="K131" s="143"/>
      <c r="L131" s="143"/>
      <c r="M131" s="143">
        <v>194</v>
      </c>
      <c r="N131" s="143"/>
    </row>
    <row r="132" spans="1:14" ht="12.75">
      <c r="A132" s="130"/>
      <c r="B132" s="141" t="s">
        <v>181</v>
      </c>
      <c r="C132" s="144"/>
      <c r="D132" s="138"/>
      <c r="E132" s="142">
        <f>SUM(E120:E131)</f>
        <v>1909.5</v>
      </c>
      <c r="F132" s="148"/>
      <c r="G132" s="148"/>
      <c r="H132" s="148"/>
      <c r="I132" s="148"/>
      <c r="J132" s="168">
        <f>SUM(J120:J131)</f>
        <v>1645.254</v>
      </c>
      <c r="K132" s="148">
        <f>SUM(K120:K131)</f>
        <v>152.9</v>
      </c>
      <c r="L132" s="148">
        <f>SUM(L121:L131)</f>
        <v>495.38599999999997</v>
      </c>
      <c r="M132" s="148">
        <f>SUM(M125:M131)</f>
        <v>996.968</v>
      </c>
      <c r="N132" s="148">
        <v>0</v>
      </c>
    </row>
    <row r="133" spans="1:14" ht="12.75">
      <c r="A133" s="138"/>
      <c r="B133" s="138"/>
      <c r="C133" s="139"/>
      <c r="D133" s="138"/>
      <c r="E133" s="140" t="s">
        <v>182</v>
      </c>
      <c r="F133" s="149"/>
      <c r="G133" s="149"/>
      <c r="H133" s="149"/>
      <c r="I133" s="143"/>
      <c r="J133" s="143"/>
      <c r="K133" s="143"/>
      <c r="L133" s="143"/>
      <c r="M133" s="143"/>
      <c r="N133" s="143"/>
    </row>
    <row r="134" spans="1:14" ht="12.75">
      <c r="A134" s="130">
        <v>1</v>
      </c>
      <c r="B134" s="138" t="s">
        <v>717</v>
      </c>
      <c r="C134" s="129" t="s">
        <v>718</v>
      </c>
      <c r="D134" s="130" t="s">
        <v>99</v>
      </c>
      <c r="E134" s="130">
        <v>300</v>
      </c>
      <c r="F134" s="146">
        <v>225</v>
      </c>
      <c r="G134" s="146"/>
      <c r="H134" s="146"/>
      <c r="I134" s="146">
        <v>225</v>
      </c>
      <c r="J134" s="146">
        <v>225</v>
      </c>
      <c r="K134" s="146"/>
      <c r="L134" s="146"/>
      <c r="M134" s="146">
        <v>225</v>
      </c>
      <c r="N134" s="146"/>
    </row>
    <row r="135" spans="1:14" ht="12.75">
      <c r="A135" s="138">
        <v>2</v>
      </c>
      <c r="B135" s="138" t="s">
        <v>713</v>
      </c>
      <c r="C135" s="139" t="s">
        <v>718</v>
      </c>
      <c r="D135" s="138" t="s">
        <v>99</v>
      </c>
      <c r="E135" s="138">
        <v>670</v>
      </c>
      <c r="F135" s="143">
        <v>629</v>
      </c>
      <c r="G135" s="143"/>
      <c r="H135" s="143"/>
      <c r="I135" s="143">
        <v>629</v>
      </c>
      <c r="J135" s="143">
        <v>629</v>
      </c>
      <c r="K135" s="143"/>
      <c r="L135" s="143"/>
      <c r="M135" s="143">
        <v>629</v>
      </c>
      <c r="N135" s="143"/>
    </row>
    <row r="136" spans="1:14" ht="12.75">
      <c r="A136" s="138">
        <v>3</v>
      </c>
      <c r="B136" s="138" t="s">
        <v>719</v>
      </c>
      <c r="C136" s="139" t="s">
        <v>718</v>
      </c>
      <c r="D136" s="138" t="s">
        <v>99</v>
      </c>
      <c r="E136" s="138">
        <v>200</v>
      </c>
      <c r="F136" s="143">
        <v>190</v>
      </c>
      <c r="G136" s="143"/>
      <c r="H136" s="143"/>
      <c r="I136" s="143">
        <v>190</v>
      </c>
      <c r="J136" s="143">
        <v>190</v>
      </c>
      <c r="K136" s="143"/>
      <c r="L136" s="143"/>
      <c r="M136" s="143">
        <v>190</v>
      </c>
      <c r="N136" s="143"/>
    </row>
    <row r="137" spans="1:14" ht="12.75">
      <c r="A137" s="138">
        <v>4</v>
      </c>
      <c r="B137" s="138" t="s">
        <v>720</v>
      </c>
      <c r="C137" s="139" t="s">
        <v>718</v>
      </c>
      <c r="D137" s="138" t="s">
        <v>99</v>
      </c>
      <c r="E137" s="138">
        <v>200</v>
      </c>
      <c r="F137" s="143">
        <v>200</v>
      </c>
      <c r="G137" s="143"/>
      <c r="H137" s="143"/>
      <c r="I137" s="143">
        <v>200</v>
      </c>
      <c r="J137" s="143">
        <v>200</v>
      </c>
      <c r="K137" s="143"/>
      <c r="L137" s="143"/>
      <c r="M137" s="143">
        <v>200</v>
      </c>
      <c r="N137" s="143"/>
    </row>
    <row r="138" spans="1:14" ht="12.75">
      <c r="A138" s="138">
        <v>5</v>
      </c>
      <c r="B138" s="138" t="s">
        <v>721</v>
      </c>
      <c r="C138" s="139" t="s">
        <v>718</v>
      </c>
      <c r="D138" s="138" t="s">
        <v>99</v>
      </c>
      <c r="E138" s="138">
        <v>200</v>
      </c>
      <c r="F138" s="143">
        <v>200</v>
      </c>
      <c r="G138" s="143"/>
      <c r="H138" s="143"/>
      <c r="I138" s="143">
        <v>200</v>
      </c>
      <c r="J138" s="143">
        <v>200</v>
      </c>
      <c r="K138" s="143"/>
      <c r="L138" s="143"/>
      <c r="M138" s="143">
        <v>200</v>
      </c>
      <c r="N138" s="143"/>
    </row>
    <row r="139" spans="1:14" ht="12.75">
      <c r="A139" s="136">
        <v>6</v>
      </c>
      <c r="B139" s="138" t="s">
        <v>722</v>
      </c>
      <c r="C139" s="139" t="s">
        <v>718</v>
      </c>
      <c r="D139" s="138" t="s">
        <v>99</v>
      </c>
      <c r="E139" s="136">
        <v>200</v>
      </c>
      <c r="F139" s="147">
        <v>199.224</v>
      </c>
      <c r="G139" s="147"/>
      <c r="H139" s="147"/>
      <c r="I139" s="147">
        <v>199.224</v>
      </c>
      <c r="J139" s="147">
        <v>199.224</v>
      </c>
      <c r="K139" s="147"/>
      <c r="L139" s="147"/>
      <c r="M139" s="147">
        <v>199.224</v>
      </c>
      <c r="N139" s="147"/>
    </row>
    <row r="140" spans="1:14" ht="12.75">
      <c r="A140" s="136">
        <v>7</v>
      </c>
      <c r="B140" s="138" t="s">
        <v>714</v>
      </c>
      <c r="C140" s="139" t="s">
        <v>718</v>
      </c>
      <c r="D140" s="138" t="s">
        <v>99</v>
      </c>
      <c r="E140" s="136">
        <v>440</v>
      </c>
      <c r="F140" s="147">
        <v>352.6</v>
      </c>
      <c r="G140" s="147"/>
      <c r="H140" s="147"/>
      <c r="I140" s="147">
        <v>352.6</v>
      </c>
      <c r="J140" s="147">
        <v>352.6</v>
      </c>
      <c r="K140" s="147"/>
      <c r="L140" s="147"/>
      <c r="M140" s="147">
        <v>352.6</v>
      </c>
      <c r="N140" s="147"/>
    </row>
    <row r="141" spans="1:14" ht="12.75">
      <c r="A141" s="138"/>
      <c r="B141" s="141" t="s">
        <v>197</v>
      </c>
      <c r="C141" s="144"/>
      <c r="D141" s="138"/>
      <c r="E141" s="141">
        <f>SUM(E134:E140)</f>
        <v>2210</v>
      </c>
      <c r="F141" s="143"/>
      <c r="G141" s="143"/>
      <c r="H141" s="143"/>
      <c r="I141" s="143"/>
      <c r="J141" s="145">
        <f>SUM(J134:J140)</f>
        <v>1995.824</v>
      </c>
      <c r="K141" s="145">
        <v>0</v>
      </c>
      <c r="L141" s="145">
        <v>0</v>
      </c>
      <c r="M141" s="145">
        <f>SUM(M134:M140)</f>
        <v>1995.824</v>
      </c>
      <c r="N141" s="145">
        <v>0</v>
      </c>
    </row>
    <row r="142" spans="1:14" ht="12.75">
      <c r="A142" s="138"/>
      <c r="B142" s="138"/>
      <c r="C142" s="139"/>
      <c r="D142" s="138"/>
      <c r="E142" s="140" t="s">
        <v>198</v>
      </c>
      <c r="F142" s="149"/>
      <c r="G142" s="149"/>
      <c r="H142" s="149"/>
      <c r="I142" s="143"/>
      <c r="J142" s="143"/>
      <c r="K142" s="143"/>
      <c r="L142" s="143"/>
      <c r="M142" s="143"/>
      <c r="N142" s="143"/>
    </row>
    <row r="143" spans="1:14" ht="12.75">
      <c r="A143" s="138">
        <v>1</v>
      </c>
      <c r="B143" s="138" t="s">
        <v>202</v>
      </c>
      <c r="C143" s="139" t="s">
        <v>200</v>
      </c>
      <c r="D143" s="138" t="s">
        <v>77</v>
      </c>
      <c r="E143" s="138">
        <v>1</v>
      </c>
      <c r="F143" s="143">
        <v>112</v>
      </c>
      <c r="G143" s="143"/>
      <c r="H143" s="143"/>
      <c r="I143" s="143">
        <v>112</v>
      </c>
      <c r="J143" s="143">
        <v>112</v>
      </c>
      <c r="K143" s="143"/>
      <c r="L143" s="143"/>
      <c r="M143" s="143">
        <v>112</v>
      </c>
      <c r="N143" s="143"/>
    </row>
    <row r="144" spans="1:14" ht="12.75">
      <c r="A144" s="138">
        <v>2</v>
      </c>
      <c r="B144" s="138" t="s">
        <v>316</v>
      </c>
      <c r="C144" s="139" t="s">
        <v>200</v>
      </c>
      <c r="D144" s="138" t="s">
        <v>77</v>
      </c>
      <c r="E144" s="138">
        <v>1</v>
      </c>
      <c r="F144" s="143">
        <v>112</v>
      </c>
      <c r="G144" s="143"/>
      <c r="H144" s="143"/>
      <c r="I144" s="143">
        <v>112</v>
      </c>
      <c r="J144" s="143">
        <v>112</v>
      </c>
      <c r="K144" s="143"/>
      <c r="L144" s="143"/>
      <c r="M144" s="143">
        <v>112</v>
      </c>
      <c r="N144" s="143"/>
    </row>
    <row r="145" spans="1:14" ht="12.75">
      <c r="A145" s="138">
        <v>3</v>
      </c>
      <c r="B145" s="138" t="s">
        <v>227</v>
      </c>
      <c r="C145" s="139" t="s">
        <v>200</v>
      </c>
      <c r="D145" s="138" t="s">
        <v>77</v>
      </c>
      <c r="E145" s="138">
        <v>1</v>
      </c>
      <c r="F145" s="143">
        <v>112</v>
      </c>
      <c r="G145" s="143"/>
      <c r="H145" s="143"/>
      <c r="I145" s="143">
        <v>112</v>
      </c>
      <c r="J145" s="143">
        <v>112</v>
      </c>
      <c r="K145" s="143"/>
      <c r="L145" s="143"/>
      <c r="M145" s="143">
        <v>112</v>
      </c>
      <c r="N145" s="143"/>
    </row>
    <row r="146" spans="1:14" ht="12.75">
      <c r="A146" s="138">
        <v>4</v>
      </c>
      <c r="B146" s="138" t="s">
        <v>707</v>
      </c>
      <c r="C146" s="139" t="s">
        <v>200</v>
      </c>
      <c r="D146" s="138" t="s">
        <v>77</v>
      </c>
      <c r="E146" s="138">
        <v>1</v>
      </c>
      <c r="F146" s="143">
        <v>112</v>
      </c>
      <c r="G146" s="143"/>
      <c r="H146" s="143"/>
      <c r="I146" s="143">
        <v>112</v>
      </c>
      <c r="J146" s="143">
        <v>112</v>
      </c>
      <c r="K146" s="143"/>
      <c r="L146" s="143"/>
      <c r="M146" s="143">
        <v>112</v>
      </c>
      <c r="N146" s="143"/>
    </row>
    <row r="147" spans="1:14" ht="12.75">
      <c r="A147" s="138">
        <v>5</v>
      </c>
      <c r="B147" s="138" t="s">
        <v>337</v>
      </c>
      <c r="C147" s="139" t="s">
        <v>200</v>
      </c>
      <c r="D147" s="138" t="s">
        <v>77</v>
      </c>
      <c r="E147" s="138">
        <v>1</v>
      </c>
      <c r="F147" s="143">
        <v>112</v>
      </c>
      <c r="G147" s="143"/>
      <c r="H147" s="143"/>
      <c r="I147" s="143">
        <v>112</v>
      </c>
      <c r="J147" s="143">
        <v>112</v>
      </c>
      <c r="K147" s="143"/>
      <c r="L147" s="143"/>
      <c r="M147" s="143">
        <v>112</v>
      </c>
      <c r="N147" s="143"/>
    </row>
    <row r="148" spans="1:14" ht="12.75">
      <c r="A148" s="130">
        <v>6</v>
      </c>
      <c r="B148" s="138" t="s">
        <v>167</v>
      </c>
      <c r="C148" s="125" t="s">
        <v>200</v>
      </c>
      <c r="D148" s="126" t="s">
        <v>77</v>
      </c>
      <c r="E148" s="130">
        <v>1</v>
      </c>
      <c r="F148" s="146">
        <v>120</v>
      </c>
      <c r="G148" s="146"/>
      <c r="H148" s="146"/>
      <c r="I148" s="146">
        <v>120</v>
      </c>
      <c r="J148" s="146">
        <v>120</v>
      </c>
      <c r="K148" s="146"/>
      <c r="L148" s="146"/>
      <c r="M148" s="146">
        <v>120</v>
      </c>
      <c r="N148" s="146"/>
    </row>
    <row r="149" spans="1:14" ht="12.75">
      <c r="A149" s="138">
        <v>7</v>
      </c>
      <c r="B149" s="138" t="s">
        <v>276</v>
      </c>
      <c r="C149" s="139" t="s">
        <v>200</v>
      </c>
      <c r="D149" s="138" t="s">
        <v>77</v>
      </c>
      <c r="E149" s="138">
        <v>4</v>
      </c>
      <c r="F149" s="143">
        <v>293.099</v>
      </c>
      <c r="G149" s="143"/>
      <c r="H149" s="143"/>
      <c r="I149" s="143">
        <v>293.099</v>
      </c>
      <c r="J149" s="143">
        <v>293.099</v>
      </c>
      <c r="K149" s="143"/>
      <c r="L149" s="143"/>
      <c r="M149" s="143">
        <v>293.099</v>
      </c>
      <c r="N149" s="143"/>
    </row>
    <row r="150" spans="1:14" ht="12.75">
      <c r="A150" s="138">
        <v>8</v>
      </c>
      <c r="B150" s="138" t="s">
        <v>382</v>
      </c>
      <c r="C150" s="139" t="s">
        <v>200</v>
      </c>
      <c r="D150" s="138" t="s">
        <v>77</v>
      </c>
      <c r="E150" s="138">
        <v>1</v>
      </c>
      <c r="F150" s="143">
        <v>112</v>
      </c>
      <c r="G150" s="143"/>
      <c r="H150" s="143"/>
      <c r="I150" s="143">
        <v>112</v>
      </c>
      <c r="J150" s="143">
        <v>112</v>
      </c>
      <c r="K150" s="143"/>
      <c r="L150" s="143"/>
      <c r="M150" s="143">
        <v>112</v>
      </c>
      <c r="N150" s="143"/>
    </row>
    <row r="151" spans="1:14" ht="12.75">
      <c r="A151" s="162">
        <v>9</v>
      </c>
      <c r="B151" s="138" t="s">
        <v>253</v>
      </c>
      <c r="C151" s="139" t="s">
        <v>200</v>
      </c>
      <c r="D151" s="138" t="s">
        <v>77</v>
      </c>
      <c r="E151" s="138">
        <v>1</v>
      </c>
      <c r="F151" s="143">
        <v>100</v>
      </c>
      <c r="G151" s="143"/>
      <c r="H151" s="143"/>
      <c r="I151" s="143">
        <v>100</v>
      </c>
      <c r="J151" s="143">
        <v>100</v>
      </c>
      <c r="K151" s="143"/>
      <c r="L151" s="143"/>
      <c r="M151" s="143">
        <v>100</v>
      </c>
      <c r="N151" s="143"/>
    </row>
    <row r="152" spans="1:14" ht="12.75">
      <c r="A152" s="162">
        <v>10</v>
      </c>
      <c r="B152" s="138" t="s">
        <v>254</v>
      </c>
      <c r="C152" s="139" t="s">
        <v>200</v>
      </c>
      <c r="D152" s="138" t="s">
        <v>77</v>
      </c>
      <c r="E152" s="138">
        <v>1</v>
      </c>
      <c r="F152" s="143">
        <v>100</v>
      </c>
      <c r="G152" s="143"/>
      <c r="H152" s="143"/>
      <c r="I152" s="143">
        <v>100</v>
      </c>
      <c r="J152" s="143">
        <v>100</v>
      </c>
      <c r="K152" s="143"/>
      <c r="L152" s="143"/>
      <c r="M152" s="143">
        <v>100</v>
      </c>
      <c r="N152" s="143"/>
    </row>
    <row r="153" spans="1:14" ht="12.75">
      <c r="A153" s="162">
        <v>11</v>
      </c>
      <c r="B153" s="138" t="s">
        <v>723</v>
      </c>
      <c r="C153" s="139" t="s">
        <v>200</v>
      </c>
      <c r="D153" s="138" t="s">
        <v>77</v>
      </c>
      <c r="E153" s="138">
        <v>1</v>
      </c>
      <c r="F153" s="143">
        <v>100</v>
      </c>
      <c r="G153" s="143"/>
      <c r="H153" s="143"/>
      <c r="I153" s="143">
        <v>100</v>
      </c>
      <c r="J153" s="143">
        <v>100</v>
      </c>
      <c r="K153" s="143"/>
      <c r="L153" s="143"/>
      <c r="M153" s="143">
        <v>100</v>
      </c>
      <c r="N153" s="143"/>
    </row>
    <row r="154" spans="1:14" ht="12.75">
      <c r="A154" s="162">
        <v>12</v>
      </c>
      <c r="B154" s="138" t="s">
        <v>714</v>
      </c>
      <c r="C154" s="139" t="s">
        <v>200</v>
      </c>
      <c r="D154" s="138" t="s">
        <v>77</v>
      </c>
      <c r="E154" s="138">
        <v>1</v>
      </c>
      <c r="F154" s="143">
        <v>100</v>
      </c>
      <c r="G154" s="143"/>
      <c r="H154" s="143"/>
      <c r="I154" s="143">
        <v>100</v>
      </c>
      <c r="J154" s="143">
        <v>100</v>
      </c>
      <c r="K154" s="143"/>
      <c r="L154" s="143"/>
      <c r="M154" s="143">
        <v>100</v>
      </c>
      <c r="N154" s="143"/>
    </row>
    <row r="155" spans="1:14" ht="12.75">
      <c r="A155" s="162">
        <v>13</v>
      </c>
      <c r="B155" s="138" t="s">
        <v>314</v>
      </c>
      <c r="C155" s="139" t="s">
        <v>200</v>
      </c>
      <c r="D155" s="138" t="s">
        <v>77</v>
      </c>
      <c r="E155" s="138">
        <v>1</v>
      </c>
      <c r="F155" s="143">
        <v>104</v>
      </c>
      <c r="G155" s="143"/>
      <c r="H155" s="143"/>
      <c r="I155" s="143">
        <v>104</v>
      </c>
      <c r="J155" s="143">
        <v>104</v>
      </c>
      <c r="K155" s="143"/>
      <c r="L155" s="143"/>
      <c r="M155" s="143">
        <v>104</v>
      </c>
      <c r="N155" s="143"/>
    </row>
    <row r="156" spans="1:14" ht="12.75">
      <c r="A156" s="138">
        <v>14</v>
      </c>
      <c r="B156" s="162" t="s">
        <v>716</v>
      </c>
      <c r="C156" s="139" t="s">
        <v>200</v>
      </c>
      <c r="D156" s="138" t="s">
        <v>77</v>
      </c>
      <c r="E156" s="138">
        <v>1</v>
      </c>
      <c r="F156" s="143">
        <v>96</v>
      </c>
      <c r="G156" s="143"/>
      <c r="H156" s="143"/>
      <c r="I156" s="143">
        <v>96</v>
      </c>
      <c r="J156" s="143">
        <v>96</v>
      </c>
      <c r="K156" s="143"/>
      <c r="L156" s="143"/>
      <c r="M156" s="143">
        <v>96</v>
      </c>
      <c r="N156" s="143"/>
    </row>
    <row r="157" spans="1:14" ht="12.75">
      <c r="A157" s="138">
        <v>15</v>
      </c>
      <c r="B157" s="162" t="s">
        <v>724</v>
      </c>
      <c r="C157" s="139" t="s">
        <v>200</v>
      </c>
      <c r="D157" s="138" t="s">
        <v>77</v>
      </c>
      <c r="E157" s="138">
        <v>1</v>
      </c>
      <c r="F157" s="143">
        <v>96</v>
      </c>
      <c r="G157" s="143"/>
      <c r="H157" s="143"/>
      <c r="I157" s="143">
        <v>96</v>
      </c>
      <c r="J157" s="143">
        <v>96</v>
      </c>
      <c r="K157" s="143"/>
      <c r="L157" s="143"/>
      <c r="M157" s="143">
        <v>96</v>
      </c>
      <c r="N157" s="143"/>
    </row>
    <row r="158" spans="1:14" ht="12.75">
      <c r="A158" s="138">
        <v>16</v>
      </c>
      <c r="B158" s="162" t="s">
        <v>223</v>
      </c>
      <c r="C158" s="139" t="s">
        <v>200</v>
      </c>
      <c r="D158" s="138" t="s">
        <v>77</v>
      </c>
      <c r="E158" s="138">
        <v>1</v>
      </c>
      <c r="F158" s="143">
        <v>100</v>
      </c>
      <c r="G158" s="143"/>
      <c r="H158" s="143"/>
      <c r="I158" s="143">
        <v>100</v>
      </c>
      <c r="J158" s="143">
        <v>100</v>
      </c>
      <c r="K158" s="143"/>
      <c r="L158" s="143"/>
      <c r="M158" s="143">
        <v>100</v>
      </c>
      <c r="N158" s="143"/>
    </row>
    <row r="159" spans="1:14" ht="12.75">
      <c r="A159" s="130">
        <v>17</v>
      </c>
      <c r="B159" s="162" t="s">
        <v>725</v>
      </c>
      <c r="C159" s="132" t="s">
        <v>200</v>
      </c>
      <c r="D159" s="136" t="s">
        <v>77</v>
      </c>
      <c r="E159" s="130">
        <v>3</v>
      </c>
      <c r="F159" s="146">
        <v>300</v>
      </c>
      <c r="G159" s="146"/>
      <c r="H159" s="146"/>
      <c r="I159" s="146">
        <v>300</v>
      </c>
      <c r="J159" s="146">
        <v>300</v>
      </c>
      <c r="K159" s="146"/>
      <c r="L159" s="146"/>
      <c r="M159" s="146">
        <v>300</v>
      </c>
      <c r="N159" s="146"/>
    </row>
    <row r="160" spans="1:14" ht="12.75">
      <c r="A160" s="138">
        <v>18</v>
      </c>
      <c r="B160" s="138" t="s">
        <v>228</v>
      </c>
      <c r="C160" s="139" t="s">
        <v>200</v>
      </c>
      <c r="D160" s="138" t="s">
        <v>77</v>
      </c>
      <c r="E160" s="138">
        <v>1</v>
      </c>
      <c r="F160" s="143">
        <v>96</v>
      </c>
      <c r="G160" s="143"/>
      <c r="H160" s="143"/>
      <c r="I160" s="143">
        <v>96</v>
      </c>
      <c r="J160" s="143">
        <v>96</v>
      </c>
      <c r="K160" s="143"/>
      <c r="L160" s="143"/>
      <c r="M160" s="143">
        <v>96</v>
      </c>
      <c r="N160" s="143"/>
    </row>
    <row r="161" spans="1:14" ht="12.75">
      <c r="A161" s="136">
        <v>19</v>
      </c>
      <c r="B161" s="138" t="s">
        <v>56</v>
      </c>
      <c r="C161" s="139" t="s">
        <v>200</v>
      </c>
      <c r="D161" s="138" t="s">
        <v>77</v>
      </c>
      <c r="E161" s="136">
        <v>1</v>
      </c>
      <c r="F161" s="147">
        <v>100</v>
      </c>
      <c r="G161" s="147"/>
      <c r="H161" s="147"/>
      <c r="I161" s="147">
        <v>100</v>
      </c>
      <c r="J161" s="147">
        <v>100</v>
      </c>
      <c r="K161" s="147"/>
      <c r="L161" s="147"/>
      <c r="M161" s="147">
        <v>100</v>
      </c>
      <c r="N161" s="147"/>
    </row>
    <row r="162" spans="1:14" ht="12.75">
      <c r="A162" s="138">
        <v>20</v>
      </c>
      <c r="B162" s="138" t="s">
        <v>726</v>
      </c>
      <c r="C162" s="139" t="s">
        <v>200</v>
      </c>
      <c r="D162" s="138" t="s">
        <v>77</v>
      </c>
      <c r="E162" s="138">
        <v>1</v>
      </c>
      <c r="F162" s="143">
        <v>100</v>
      </c>
      <c r="G162" s="143"/>
      <c r="H162" s="143"/>
      <c r="I162" s="143">
        <v>100</v>
      </c>
      <c r="J162" s="143">
        <v>100</v>
      </c>
      <c r="K162" s="143"/>
      <c r="L162" s="143"/>
      <c r="M162" s="143">
        <v>100</v>
      </c>
      <c r="N162" s="143"/>
    </row>
    <row r="163" spans="1:14" ht="12.75">
      <c r="A163" s="130">
        <v>21</v>
      </c>
      <c r="B163" s="138" t="s">
        <v>727</v>
      </c>
      <c r="C163" s="139" t="s">
        <v>200</v>
      </c>
      <c r="D163" s="138" t="s">
        <v>77</v>
      </c>
      <c r="E163" s="130">
        <v>1</v>
      </c>
      <c r="F163" s="146">
        <v>100</v>
      </c>
      <c r="G163" s="146"/>
      <c r="H163" s="146"/>
      <c r="I163" s="146">
        <v>100</v>
      </c>
      <c r="J163" s="146">
        <v>100</v>
      </c>
      <c r="K163" s="146"/>
      <c r="L163" s="146"/>
      <c r="M163" s="146">
        <v>100</v>
      </c>
      <c r="N163" s="146"/>
    </row>
    <row r="164" spans="1:14" ht="12.75">
      <c r="A164" s="138">
        <v>22</v>
      </c>
      <c r="B164" s="138" t="s">
        <v>728</v>
      </c>
      <c r="C164" s="139" t="s">
        <v>200</v>
      </c>
      <c r="D164" s="138" t="s">
        <v>77</v>
      </c>
      <c r="E164" s="138">
        <v>1</v>
      </c>
      <c r="F164" s="143">
        <v>100</v>
      </c>
      <c r="G164" s="143"/>
      <c r="H164" s="143"/>
      <c r="I164" s="143">
        <v>100</v>
      </c>
      <c r="J164" s="143">
        <v>100</v>
      </c>
      <c r="K164" s="143"/>
      <c r="L164" s="143"/>
      <c r="M164" s="143">
        <v>100</v>
      </c>
      <c r="N164" s="143"/>
    </row>
    <row r="165" spans="1:14" ht="12.75">
      <c r="A165" s="138">
        <v>23</v>
      </c>
      <c r="B165" s="138" t="s">
        <v>258</v>
      </c>
      <c r="C165" s="139" t="s">
        <v>200</v>
      </c>
      <c r="D165" s="138" t="s">
        <v>77</v>
      </c>
      <c r="E165" s="138">
        <v>1</v>
      </c>
      <c r="F165" s="143">
        <v>95</v>
      </c>
      <c r="G165" s="143"/>
      <c r="H165" s="143"/>
      <c r="I165" s="143">
        <v>95</v>
      </c>
      <c r="J165" s="143">
        <v>95</v>
      </c>
      <c r="K165" s="143"/>
      <c r="L165" s="143"/>
      <c r="M165" s="143">
        <v>95</v>
      </c>
      <c r="N165" s="143"/>
    </row>
    <row r="166" spans="1:14" ht="12.75">
      <c r="A166" s="138">
        <v>24</v>
      </c>
      <c r="B166" s="138" t="s">
        <v>729</v>
      </c>
      <c r="C166" s="139" t="s">
        <v>200</v>
      </c>
      <c r="D166" s="138" t="s">
        <v>77</v>
      </c>
      <c r="E166" s="138">
        <v>1</v>
      </c>
      <c r="F166" s="143">
        <v>95.326</v>
      </c>
      <c r="G166" s="143"/>
      <c r="H166" s="143"/>
      <c r="I166" s="143">
        <v>95.326</v>
      </c>
      <c r="J166" s="143">
        <v>95.326</v>
      </c>
      <c r="K166" s="143"/>
      <c r="L166" s="143"/>
      <c r="M166" s="143">
        <v>95.326</v>
      </c>
      <c r="N166" s="143"/>
    </row>
    <row r="167" spans="1:14" ht="12.75">
      <c r="A167" s="138"/>
      <c r="B167" s="141" t="s">
        <v>214</v>
      </c>
      <c r="C167" s="144"/>
      <c r="D167" s="138"/>
      <c r="E167" s="141">
        <f>SUM(E143:E166)</f>
        <v>29</v>
      </c>
      <c r="F167" s="145"/>
      <c r="G167" s="145"/>
      <c r="H167" s="145"/>
      <c r="I167" s="145"/>
      <c r="J167" s="145">
        <f>SUM(J143:J166)</f>
        <v>2867.425</v>
      </c>
      <c r="K167" s="145">
        <v>0</v>
      </c>
      <c r="L167" s="145">
        <v>0</v>
      </c>
      <c r="M167" s="145">
        <f>SUM(M143:M166)</f>
        <v>2867.425</v>
      </c>
      <c r="N167" s="145">
        <v>0</v>
      </c>
    </row>
    <row r="168" spans="1:14" ht="12.75">
      <c r="A168" s="138"/>
      <c r="B168" s="138"/>
      <c r="C168" s="139"/>
      <c r="D168" s="138"/>
      <c r="E168" s="140" t="s">
        <v>215</v>
      </c>
      <c r="F168" s="149"/>
      <c r="G168" s="149"/>
      <c r="H168" s="149"/>
      <c r="I168" s="143"/>
      <c r="J168" s="143"/>
      <c r="K168" s="143"/>
      <c r="L168" s="143"/>
      <c r="M168" s="143"/>
      <c r="N168" s="143"/>
    </row>
    <row r="169" spans="1:14" ht="12.75">
      <c r="A169" s="138">
        <v>1</v>
      </c>
      <c r="B169" s="138" t="s">
        <v>710</v>
      </c>
      <c r="C169" s="139" t="s">
        <v>216</v>
      </c>
      <c r="D169" s="138" t="s">
        <v>99</v>
      </c>
      <c r="E169" s="138">
        <v>100</v>
      </c>
      <c r="F169" s="143">
        <v>55</v>
      </c>
      <c r="G169" s="143"/>
      <c r="H169" s="143"/>
      <c r="I169" s="143">
        <v>55</v>
      </c>
      <c r="J169" s="143">
        <v>55</v>
      </c>
      <c r="K169" s="143"/>
      <c r="L169" s="143"/>
      <c r="M169" s="143"/>
      <c r="N169" s="143">
        <v>55</v>
      </c>
    </row>
    <row r="170" spans="1:14" ht="12.75">
      <c r="A170" s="130">
        <v>2</v>
      </c>
      <c r="B170" s="138" t="s">
        <v>208</v>
      </c>
      <c r="C170" s="139" t="s">
        <v>216</v>
      </c>
      <c r="D170" s="138" t="s">
        <v>99</v>
      </c>
      <c r="E170" s="130">
        <v>60</v>
      </c>
      <c r="F170" s="146">
        <v>50</v>
      </c>
      <c r="G170" s="146"/>
      <c r="H170" s="146"/>
      <c r="I170" s="146">
        <v>50</v>
      </c>
      <c r="J170" s="146">
        <v>50</v>
      </c>
      <c r="K170" s="146"/>
      <c r="L170" s="146"/>
      <c r="M170" s="146"/>
      <c r="N170" s="146">
        <v>50</v>
      </c>
    </row>
    <row r="171" spans="1:14" ht="12.75">
      <c r="A171" s="138">
        <v>3</v>
      </c>
      <c r="B171" s="138" t="s">
        <v>719</v>
      </c>
      <c r="C171" s="139" t="s">
        <v>216</v>
      </c>
      <c r="D171" s="138" t="s">
        <v>99</v>
      </c>
      <c r="E171" s="138">
        <v>50</v>
      </c>
      <c r="F171" s="143">
        <v>30</v>
      </c>
      <c r="G171" s="143"/>
      <c r="H171" s="143"/>
      <c r="I171" s="143">
        <v>30</v>
      </c>
      <c r="J171" s="143">
        <v>30</v>
      </c>
      <c r="K171" s="143"/>
      <c r="L171" s="143"/>
      <c r="M171" s="143"/>
      <c r="N171" s="143">
        <v>30</v>
      </c>
    </row>
    <row r="172" spans="1:14" ht="12.75">
      <c r="A172" s="130">
        <v>4</v>
      </c>
      <c r="B172" s="138" t="s">
        <v>384</v>
      </c>
      <c r="C172" s="139" t="s">
        <v>216</v>
      </c>
      <c r="D172" s="138" t="s">
        <v>99</v>
      </c>
      <c r="E172" s="130">
        <v>180</v>
      </c>
      <c r="F172" s="146">
        <v>133.309</v>
      </c>
      <c r="G172" s="146"/>
      <c r="H172" s="146"/>
      <c r="I172" s="146">
        <v>133.309</v>
      </c>
      <c r="J172" s="146">
        <v>133.309</v>
      </c>
      <c r="K172" s="146"/>
      <c r="L172" s="146"/>
      <c r="M172" s="146"/>
      <c r="N172" s="146">
        <v>133.309</v>
      </c>
    </row>
    <row r="173" spans="1:14" ht="12.75">
      <c r="A173" s="138">
        <v>5</v>
      </c>
      <c r="B173" s="138" t="s">
        <v>730</v>
      </c>
      <c r="C173" s="139" t="s">
        <v>216</v>
      </c>
      <c r="D173" s="138" t="s">
        <v>99</v>
      </c>
      <c r="E173" s="138">
        <v>80</v>
      </c>
      <c r="F173" s="143">
        <v>87</v>
      </c>
      <c r="G173" s="143"/>
      <c r="H173" s="143"/>
      <c r="I173" s="143">
        <v>87</v>
      </c>
      <c r="J173" s="143">
        <v>87</v>
      </c>
      <c r="K173" s="143"/>
      <c r="L173" s="143"/>
      <c r="M173" s="143"/>
      <c r="N173" s="143">
        <v>87</v>
      </c>
    </row>
    <row r="174" spans="1:14" ht="12.75">
      <c r="A174" s="138">
        <v>6</v>
      </c>
      <c r="B174" s="138" t="s">
        <v>731</v>
      </c>
      <c r="C174" s="139" t="s">
        <v>216</v>
      </c>
      <c r="D174" s="138" t="s">
        <v>99</v>
      </c>
      <c r="E174" s="138">
        <v>100</v>
      </c>
      <c r="F174" s="143">
        <v>100</v>
      </c>
      <c r="G174" s="143"/>
      <c r="H174" s="143"/>
      <c r="I174" s="143">
        <v>100</v>
      </c>
      <c r="J174" s="143">
        <v>100</v>
      </c>
      <c r="K174" s="143"/>
      <c r="L174" s="143"/>
      <c r="M174" s="143"/>
      <c r="N174" s="143">
        <v>100</v>
      </c>
    </row>
    <row r="175" spans="1:14" ht="12.75">
      <c r="A175" s="130">
        <v>7</v>
      </c>
      <c r="B175" s="138" t="s">
        <v>374</v>
      </c>
      <c r="C175" s="132" t="s">
        <v>216</v>
      </c>
      <c r="D175" s="136" t="s">
        <v>99</v>
      </c>
      <c r="E175" s="130">
        <v>150</v>
      </c>
      <c r="F175" s="146">
        <v>135</v>
      </c>
      <c r="G175" s="146"/>
      <c r="H175" s="146"/>
      <c r="I175" s="146">
        <v>135</v>
      </c>
      <c r="J175" s="146">
        <v>135</v>
      </c>
      <c r="K175" s="146"/>
      <c r="L175" s="146"/>
      <c r="M175" s="146"/>
      <c r="N175" s="146">
        <v>135</v>
      </c>
    </row>
    <row r="176" spans="1:14" ht="12.75">
      <c r="A176" s="138"/>
      <c r="B176" s="141" t="s">
        <v>232</v>
      </c>
      <c r="C176" s="144"/>
      <c r="D176" s="138"/>
      <c r="E176" s="141">
        <f>SUM(E169:E175)</f>
        <v>720</v>
      </c>
      <c r="F176" s="143"/>
      <c r="G176" s="143"/>
      <c r="H176" s="143"/>
      <c r="I176" s="143"/>
      <c r="J176" s="145">
        <f>SUM(J169:J175)</f>
        <v>590.309</v>
      </c>
      <c r="K176" s="145">
        <v>0</v>
      </c>
      <c r="L176" s="145">
        <v>0</v>
      </c>
      <c r="M176" s="145">
        <v>0</v>
      </c>
      <c r="N176" s="145">
        <f>SUM(N169:N175)</f>
        <v>590.309</v>
      </c>
    </row>
    <row r="177" spans="1:14" ht="12.75">
      <c r="A177" s="136"/>
      <c r="B177" s="138"/>
      <c r="C177" s="132"/>
      <c r="D177" s="136"/>
      <c r="E177" s="172" t="s">
        <v>233</v>
      </c>
      <c r="F177" s="173"/>
      <c r="G177" s="173"/>
      <c r="H177" s="173"/>
      <c r="I177" s="147"/>
      <c r="J177" s="147"/>
      <c r="K177" s="147"/>
      <c r="L177" s="147"/>
      <c r="M177" s="147"/>
      <c r="N177" s="147"/>
    </row>
    <row r="178" spans="1:14" ht="12.75">
      <c r="A178" s="138">
        <v>1</v>
      </c>
      <c r="B178" s="138" t="s">
        <v>31</v>
      </c>
      <c r="C178" s="139" t="s">
        <v>234</v>
      </c>
      <c r="D178" s="138" t="s">
        <v>99</v>
      </c>
      <c r="E178" s="138">
        <v>64</v>
      </c>
      <c r="F178" s="143">
        <v>34.05</v>
      </c>
      <c r="G178" s="143"/>
      <c r="H178" s="143"/>
      <c r="I178" s="143">
        <v>34.05</v>
      </c>
      <c r="J178" s="143">
        <v>34.05</v>
      </c>
      <c r="K178" s="143"/>
      <c r="L178" s="143"/>
      <c r="M178" s="143"/>
      <c r="N178" s="143">
        <v>34.05</v>
      </c>
    </row>
    <row r="179" spans="1:14" ht="12.75">
      <c r="A179" s="130">
        <v>2</v>
      </c>
      <c r="B179" s="138" t="s">
        <v>39</v>
      </c>
      <c r="C179" s="139" t="s">
        <v>234</v>
      </c>
      <c r="D179" s="138" t="s">
        <v>99</v>
      </c>
      <c r="E179" s="130">
        <v>60</v>
      </c>
      <c r="F179" s="146">
        <v>30</v>
      </c>
      <c r="G179" s="146"/>
      <c r="H179" s="146"/>
      <c r="I179" s="146">
        <v>30</v>
      </c>
      <c r="J179" s="146">
        <v>30</v>
      </c>
      <c r="K179" s="146"/>
      <c r="L179" s="146"/>
      <c r="M179" s="146"/>
      <c r="N179" s="146">
        <v>30</v>
      </c>
    </row>
    <row r="180" spans="1:14" ht="12.75">
      <c r="A180" s="138">
        <v>3</v>
      </c>
      <c r="B180" s="138" t="s">
        <v>382</v>
      </c>
      <c r="C180" s="139" t="s">
        <v>234</v>
      </c>
      <c r="D180" s="138" t="s">
        <v>99</v>
      </c>
      <c r="E180" s="138">
        <v>218</v>
      </c>
      <c r="F180" s="143">
        <v>250.002</v>
      </c>
      <c r="G180" s="143"/>
      <c r="H180" s="143"/>
      <c r="I180" s="143">
        <v>250.002</v>
      </c>
      <c r="J180" s="143">
        <v>250.002</v>
      </c>
      <c r="K180" s="143"/>
      <c r="L180" s="143"/>
      <c r="M180" s="143"/>
      <c r="N180" s="143">
        <v>250.002</v>
      </c>
    </row>
    <row r="181" spans="1:14" ht="12.75">
      <c r="A181" s="130">
        <v>4</v>
      </c>
      <c r="B181" s="138" t="s">
        <v>266</v>
      </c>
      <c r="C181" s="139" t="s">
        <v>234</v>
      </c>
      <c r="D181" s="138" t="s">
        <v>99</v>
      </c>
      <c r="E181" s="130">
        <v>114</v>
      </c>
      <c r="F181" s="146">
        <v>149.895</v>
      </c>
      <c r="G181" s="146"/>
      <c r="H181" s="146"/>
      <c r="I181" s="146">
        <v>149.895</v>
      </c>
      <c r="J181" s="146">
        <v>149.895</v>
      </c>
      <c r="K181" s="146"/>
      <c r="L181" s="146"/>
      <c r="M181" s="146"/>
      <c r="N181" s="146">
        <v>149.895</v>
      </c>
    </row>
    <row r="182" spans="1:14" ht="12.75">
      <c r="A182" s="138">
        <v>5</v>
      </c>
      <c r="B182" s="138" t="s">
        <v>732</v>
      </c>
      <c r="C182" s="139" t="s">
        <v>234</v>
      </c>
      <c r="D182" s="138" t="s">
        <v>99</v>
      </c>
      <c r="E182" s="138">
        <v>106</v>
      </c>
      <c r="F182" s="143">
        <v>150.078</v>
      </c>
      <c r="G182" s="143"/>
      <c r="H182" s="143"/>
      <c r="I182" s="143">
        <v>150.078</v>
      </c>
      <c r="J182" s="143">
        <v>150.078</v>
      </c>
      <c r="K182" s="143"/>
      <c r="L182" s="143"/>
      <c r="M182" s="143"/>
      <c r="N182" s="143">
        <v>150.078</v>
      </c>
    </row>
    <row r="183" spans="1:14" ht="12.75">
      <c r="A183" s="138">
        <v>6</v>
      </c>
      <c r="B183" s="138" t="s">
        <v>733</v>
      </c>
      <c r="C183" s="139" t="s">
        <v>234</v>
      </c>
      <c r="D183" s="138" t="s">
        <v>99</v>
      </c>
      <c r="E183" s="138">
        <v>108</v>
      </c>
      <c r="F183" s="143">
        <v>70.2</v>
      </c>
      <c r="G183" s="143"/>
      <c r="H183" s="143"/>
      <c r="I183" s="143">
        <v>70.2</v>
      </c>
      <c r="J183" s="143">
        <v>70.2</v>
      </c>
      <c r="K183" s="143"/>
      <c r="L183" s="143"/>
      <c r="M183" s="143"/>
      <c r="N183" s="143">
        <v>70.2</v>
      </c>
    </row>
    <row r="184" spans="1:14" ht="12.75">
      <c r="A184" s="136">
        <v>7</v>
      </c>
      <c r="B184" s="138" t="s">
        <v>730</v>
      </c>
      <c r="C184" s="139" t="s">
        <v>234</v>
      </c>
      <c r="D184" s="138" t="s">
        <v>99</v>
      </c>
      <c r="E184" s="136">
        <v>125</v>
      </c>
      <c r="F184" s="147">
        <v>81.25</v>
      </c>
      <c r="G184" s="147"/>
      <c r="H184" s="147"/>
      <c r="I184" s="147">
        <v>81.25</v>
      </c>
      <c r="J184" s="147">
        <v>81.25</v>
      </c>
      <c r="K184" s="147"/>
      <c r="L184" s="147"/>
      <c r="M184" s="147"/>
      <c r="N184" s="147">
        <v>81.25</v>
      </c>
    </row>
    <row r="185" spans="1:14" ht="12.75">
      <c r="A185" s="138">
        <v>8</v>
      </c>
      <c r="B185" s="138" t="s">
        <v>721</v>
      </c>
      <c r="C185" s="139" t="s">
        <v>234</v>
      </c>
      <c r="D185" s="138" t="s">
        <v>99</v>
      </c>
      <c r="E185" s="138">
        <v>210</v>
      </c>
      <c r="F185" s="143">
        <v>138.6</v>
      </c>
      <c r="G185" s="143"/>
      <c r="H185" s="143"/>
      <c r="I185" s="143">
        <v>138.6</v>
      </c>
      <c r="J185" s="143">
        <v>138.6</v>
      </c>
      <c r="K185" s="143"/>
      <c r="L185" s="143"/>
      <c r="M185" s="143"/>
      <c r="N185" s="143">
        <v>138.6</v>
      </c>
    </row>
    <row r="186" spans="1:14" ht="12.75">
      <c r="A186" s="138">
        <v>9</v>
      </c>
      <c r="B186" s="138" t="s">
        <v>183</v>
      </c>
      <c r="C186" s="139" t="s">
        <v>234</v>
      </c>
      <c r="D186" s="138" t="s">
        <v>99</v>
      </c>
      <c r="E186" s="138">
        <v>160</v>
      </c>
      <c r="F186" s="143">
        <v>104</v>
      </c>
      <c r="G186" s="143"/>
      <c r="H186" s="143"/>
      <c r="I186" s="143">
        <v>104</v>
      </c>
      <c r="J186" s="143">
        <v>104</v>
      </c>
      <c r="K186" s="143"/>
      <c r="L186" s="143"/>
      <c r="M186" s="143"/>
      <c r="N186" s="143">
        <v>104</v>
      </c>
    </row>
    <row r="187" spans="1:14" ht="12.75">
      <c r="A187" s="138">
        <v>10</v>
      </c>
      <c r="B187" s="138" t="s">
        <v>246</v>
      </c>
      <c r="C187" s="139" t="s">
        <v>234</v>
      </c>
      <c r="D187" s="138" t="s">
        <v>99</v>
      </c>
      <c r="E187" s="138">
        <v>160</v>
      </c>
      <c r="F187" s="143">
        <v>80</v>
      </c>
      <c r="G187" s="143"/>
      <c r="H187" s="143"/>
      <c r="I187" s="143">
        <v>80</v>
      </c>
      <c r="J187" s="143">
        <v>80</v>
      </c>
      <c r="K187" s="145"/>
      <c r="L187" s="145"/>
      <c r="M187" s="143">
        <v>80</v>
      </c>
      <c r="N187" s="143"/>
    </row>
    <row r="188" spans="1:14" ht="12.75">
      <c r="A188" s="130">
        <v>11</v>
      </c>
      <c r="B188" s="138" t="s">
        <v>222</v>
      </c>
      <c r="C188" s="132" t="s">
        <v>234</v>
      </c>
      <c r="D188" s="136" t="s">
        <v>99</v>
      </c>
      <c r="E188" s="130">
        <v>210</v>
      </c>
      <c r="F188" s="146">
        <v>148.6</v>
      </c>
      <c r="G188" s="146"/>
      <c r="H188" s="146"/>
      <c r="I188" s="146">
        <v>148.6</v>
      </c>
      <c r="J188" s="146">
        <v>148.6</v>
      </c>
      <c r="K188" s="146"/>
      <c r="L188" s="146"/>
      <c r="M188" s="146"/>
      <c r="N188" s="146">
        <v>148.6</v>
      </c>
    </row>
    <row r="189" spans="1:14" ht="12.75">
      <c r="A189" s="162">
        <v>12</v>
      </c>
      <c r="B189" s="138" t="s">
        <v>43</v>
      </c>
      <c r="C189" s="139" t="s">
        <v>234</v>
      </c>
      <c r="D189" s="138" t="s">
        <v>99</v>
      </c>
      <c r="E189" s="138">
        <v>59</v>
      </c>
      <c r="F189" s="143">
        <v>56.332</v>
      </c>
      <c r="G189" s="143"/>
      <c r="H189" s="143"/>
      <c r="I189" s="143">
        <v>56.332</v>
      </c>
      <c r="J189" s="143">
        <v>56.332</v>
      </c>
      <c r="K189" s="143"/>
      <c r="L189" s="143"/>
      <c r="M189" s="143"/>
      <c r="N189" s="143">
        <v>56.332</v>
      </c>
    </row>
    <row r="190" spans="1:14" ht="12.75">
      <c r="A190" s="130">
        <v>13</v>
      </c>
      <c r="B190" s="138" t="s">
        <v>734</v>
      </c>
      <c r="C190" s="139" t="s">
        <v>735</v>
      </c>
      <c r="D190" s="138" t="s">
        <v>99</v>
      </c>
      <c r="E190" s="130">
        <v>160</v>
      </c>
      <c r="F190" s="146">
        <v>110</v>
      </c>
      <c r="G190" s="146"/>
      <c r="H190" s="146"/>
      <c r="I190" s="146">
        <v>110</v>
      </c>
      <c r="J190" s="146">
        <v>110</v>
      </c>
      <c r="K190" s="146"/>
      <c r="L190" s="146"/>
      <c r="M190" s="146"/>
      <c r="N190" s="146">
        <v>110</v>
      </c>
    </row>
    <row r="191" spans="1:14" ht="12.75">
      <c r="A191" s="138"/>
      <c r="B191" s="141" t="s">
        <v>241</v>
      </c>
      <c r="C191" s="144"/>
      <c r="D191" s="138"/>
      <c r="E191" s="141">
        <f>SUM(E178:E190)</f>
        <v>1754</v>
      </c>
      <c r="F191" s="143"/>
      <c r="G191" s="143"/>
      <c r="H191" s="143"/>
      <c r="I191" s="143"/>
      <c r="J191" s="145">
        <f>SUM(J178:J190)</f>
        <v>1403.007</v>
      </c>
      <c r="K191" s="145">
        <v>0</v>
      </c>
      <c r="L191" s="145">
        <v>0</v>
      </c>
      <c r="M191" s="145">
        <v>80</v>
      </c>
      <c r="N191" s="145">
        <f>SUM(N178:N190)</f>
        <v>1323.007</v>
      </c>
    </row>
    <row r="192" spans="1:14" ht="12.75">
      <c r="A192" s="130" t="s">
        <v>242</v>
      </c>
      <c r="B192" s="138"/>
      <c r="C192" s="129"/>
      <c r="D192" s="130"/>
      <c r="E192" s="160" t="s">
        <v>243</v>
      </c>
      <c r="F192" s="161"/>
      <c r="G192" s="161"/>
      <c r="H192" s="161"/>
      <c r="I192" s="146"/>
      <c r="J192" s="146"/>
      <c r="K192" s="146"/>
      <c r="L192" s="146"/>
      <c r="M192" s="146"/>
      <c r="N192" s="146"/>
    </row>
    <row r="193" spans="1:14" ht="12.75">
      <c r="A193" s="138">
        <v>1</v>
      </c>
      <c r="B193" s="138" t="s">
        <v>208</v>
      </c>
      <c r="C193" s="139" t="s">
        <v>244</v>
      </c>
      <c r="D193" s="138" t="s">
        <v>99</v>
      </c>
      <c r="E193" s="138">
        <v>80</v>
      </c>
      <c r="F193" s="143">
        <v>60</v>
      </c>
      <c r="G193" s="143"/>
      <c r="H193" s="143"/>
      <c r="I193" s="143">
        <v>60</v>
      </c>
      <c r="J193" s="143">
        <v>60</v>
      </c>
      <c r="K193" s="143"/>
      <c r="L193" s="143"/>
      <c r="M193" s="143">
        <v>60</v>
      </c>
      <c r="N193" s="143"/>
    </row>
    <row r="194" spans="1:14" ht="12.75">
      <c r="A194" s="136">
        <v>2</v>
      </c>
      <c r="B194" s="138" t="s">
        <v>710</v>
      </c>
      <c r="C194" s="139" t="s">
        <v>244</v>
      </c>
      <c r="D194" s="138" t="s">
        <v>99</v>
      </c>
      <c r="E194" s="136">
        <v>100</v>
      </c>
      <c r="F194" s="147">
        <v>55</v>
      </c>
      <c r="G194" s="147"/>
      <c r="H194" s="147"/>
      <c r="I194" s="147">
        <v>55</v>
      </c>
      <c r="J194" s="147">
        <v>55</v>
      </c>
      <c r="K194" s="147"/>
      <c r="L194" s="147"/>
      <c r="M194" s="147">
        <v>55</v>
      </c>
      <c r="N194" s="147"/>
    </row>
    <row r="195" spans="1:14" ht="12.75">
      <c r="A195" s="138">
        <v>3</v>
      </c>
      <c r="B195" s="138" t="s">
        <v>736</v>
      </c>
      <c r="C195" s="139" t="s">
        <v>244</v>
      </c>
      <c r="D195" s="138" t="s">
        <v>99</v>
      </c>
      <c r="E195" s="138">
        <v>60</v>
      </c>
      <c r="F195" s="143">
        <v>50</v>
      </c>
      <c r="G195" s="143"/>
      <c r="H195" s="143"/>
      <c r="I195" s="143">
        <v>50</v>
      </c>
      <c r="J195" s="143">
        <v>50</v>
      </c>
      <c r="K195" s="143"/>
      <c r="L195" s="143"/>
      <c r="M195" s="143">
        <v>50</v>
      </c>
      <c r="N195" s="143"/>
    </row>
    <row r="196" spans="1:14" ht="12.75">
      <c r="A196" s="138">
        <v>4</v>
      </c>
      <c r="B196" s="138" t="s">
        <v>382</v>
      </c>
      <c r="C196" s="139" t="s">
        <v>244</v>
      </c>
      <c r="D196" s="138" t="s">
        <v>99</v>
      </c>
      <c r="E196" s="138">
        <v>48</v>
      </c>
      <c r="F196" s="143">
        <v>70.042</v>
      </c>
      <c r="G196" s="143"/>
      <c r="H196" s="143"/>
      <c r="I196" s="143">
        <v>70.042</v>
      </c>
      <c r="J196" s="143">
        <v>70.042</v>
      </c>
      <c r="K196" s="143"/>
      <c r="L196" s="143"/>
      <c r="M196" s="143">
        <v>70.042</v>
      </c>
      <c r="N196" s="143"/>
    </row>
    <row r="197" spans="1:14" ht="12.75">
      <c r="A197" s="138">
        <v>5</v>
      </c>
      <c r="B197" s="138" t="s">
        <v>269</v>
      </c>
      <c r="C197" s="139" t="s">
        <v>244</v>
      </c>
      <c r="D197" s="138" t="s">
        <v>99</v>
      </c>
      <c r="E197" s="138">
        <v>68</v>
      </c>
      <c r="F197" s="143">
        <v>69.896</v>
      </c>
      <c r="G197" s="143"/>
      <c r="H197" s="143"/>
      <c r="I197" s="143">
        <v>69.896</v>
      </c>
      <c r="J197" s="143">
        <v>69.896</v>
      </c>
      <c r="K197" s="143"/>
      <c r="L197" s="143"/>
      <c r="M197" s="143">
        <v>69.896</v>
      </c>
      <c r="N197" s="143"/>
    </row>
    <row r="198" spans="1:14" ht="12.75">
      <c r="A198" s="138">
        <v>6</v>
      </c>
      <c r="B198" s="138" t="s">
        <v>374</v>
      </c>
      <c r="C198" s="139" t="s">
        <v>244</v>
      </c>
      <c r="D198" s="138" t="s">
        <v>99</v>
      </c>
      <c r="E198" s="138">
        <v>150</v>
      </c>
      <c r="F198" s="143">
        <v>135</v>
      </c>
      <c r="G198" s="143"/>
      <c r="H198" s="143"/>
      <c r="I198" s="143">
        <v>135</v>
      </c>
      <c r="J198" s="143">
        <v>135</v>
      </c>
      <c r="K198" s="145"/>
      <c r="L198" s="145"/>
      <c r="M198" s="143">
        <v>135</v>
      </c>
      <c r="N198" s="143"/>
    </row>
    <row r="199" spans="1:14" ht="12.75">
      <c r="A199" s="138">
        <v>7</v>
      </c>
      <c r="B199" s="138" t="s">
        <v>731</v>
      </c>
      <c r="C199" s="139" t="s">
        <v>244</v>
      </c>
      <c r="D199" s="138" t="s">
        <v>99</v>
      </c>
      <c r="E199" s="138">
        <v>100</v>
      </c>
      <c r="F199" s="143">
        <v>100</v>
      </c>
      <c r="G199" s="143"/>
      <c r="H199" s="143"/>
      <c r="I199" s="143">
        <v>100</v>
      </c>
      <c r="J199" s="143">
        <v>100</v>
      </c>
      <c r="K199" s="145"/>
      <c r="L199" s="145"/>
      <c r="M199" s="143">
        <v>100</v>
      </c>
      <c r="N199" s="143"/>
    </row>
    <row r="200" spans="1:14" ht="12.75">
      <c r="A200" s="138">
        <v>8</v>
      </c>
      <c r="B200" s="138" t="s">
        <v>720</v>
      </c>
      <c r="C200" s="139" t="s">
        <v>244</v>
      </c>
      <c r="D200" s="138" t="s">
        <v>99</v>
      </c>
      <c r="E200" s="138">
        <v>40</v>
      </c>
      <c r="F200" s="143">
        <v>42.9</v>
      </c>
      <c r="G200" s="143"/>
      <c r="H200" s="143"/>
      <c r="I200" s="143">
        <v>42.9</v>
      </c>
      <c r="J200" s="143">
        <v>42.9</v>
      </c>
      <c r="K200" s="145"/>
      <c r="L200" s="145"/>
      <c r="M200" s="143"/>
      <c r="N200" s="143">
        <v>42.9</v>
      </c>
    </row>
    <row r="201" spans="1:14" ht="12.75">
      <c r="A201" s="130"/>
      <c r="B201" s="141" t="s">
        <v>249</v>
      </c>
      <c r="C201" s="153"/>
      <c r="D201" s="130"/>
      <c r="E201" s="142">
        <f>SUM(E193:E200)</f>
        <v>646</v>
      </c>
      <c r="F201" s="146"/>
      <c r="G201" s="146"/>
      <c r="H201" s="146"/>
      <c r="I201" s="146"/>
      <c r="J201" s="148">
        <f>SUM(J193:J200)</f>
        <v>582.838</v>
      </c>
      <c r="K201" s="148">
        <v>0</v>
      </c>
      <c r="L201" s="148">
        <v>0</v>
      </c>
      <c r="M201" s="148">
        <f>SUM(M193:M199)</f>
        <v>539.938</v>
      </c>
      <c r="N201" s="148">
        <f>SUM(N193:N200)</f>
        <v>42.9</v>
      </c>
    </row>
    <row r="202" spans="1:14" ht="12.75">
      <c r="A202" s="138"/>
      <c r="B202" s="138"/>
      <c r="C202" s="139"/>
      <c r="D202" s="138"/>
      <c r="E202" s="140" t="s">
        <v>250</v>
      </c>
      <c r="F202" s="149"/>
      <c r="G202" s="149"/>
      <c r="H202" s="149"/>
      <c r="I202" s="143"/>
      <c r="J202" s="143"/>
      <c r="K202" s="145"/>
      <c r="L202" s="145"/>
      <c r="M202" s="143"/>
      <c r="N202" s="145"/>
    </row>
    <row r="203" spans="1:14" ht="12.75">
      <c r="A203" s="130">
        <v>1</v>
      </c>
      <c r="B203" s="138" t="s">
        <v>31</v>
      </c>
      <c r="C203" s="129" t="s">
        <v>252</v>
      </c>
      <c r="D203" s="130" t="s">
        <v>99</v>
      </c>
      <c r="E203" s="130">
        <v>60</v>
      </c>
      <c r="F203" s="146">
        <v>30</v>
      </c>
      <c r="G203" s="146"/>
      <c r="H203" s="146"/>
      <c r="I203" s="146">
        <v>30</v>
      </c>
      <c r="J203" s="146">
        <v>30</v>
      </c>
      <c r="K203" s="148"/>
      <c r="L203" s="148"/>
      <c r="M203" s="146">
        <v>30</v>
      </c>
      <c r="N203" s="148"/>
    </row>
    <row r="204" spans="1:14" ht="12.75">
      <c r="A204" s="138">
        <v>2</v>
      </c>
      <c r="B204" s="138" t="s">
        <v>39</v>
      </c>
      <c r="C204" s="139" t="s">
        <v>252</v>
      </c>
      <c r="D204" s="138" t="s">
        <v>99</v>
      </c>
      <c r="E204" s="138">
        <v>60</v>
      </c>
      <c r="F204" s="143">
        <v>30</v>
      </c>
      <c r="G204" s="143"/>
      <c r="H204" s="143"/>
      <c r="I204" s="143">
        <v>30</v>
      </c>
      <c r="J204" s="143">
        <v>30</v>
      </c>
      <c r="K204" s="145"/>
      <c r="L204" s="145"/>
      <c r="M204" s="143">
        <v>30</v>
      </c>
      <c r="N204" s="145"/>
    </row>
    <row r="205" spans="1:14" ht="12.75">
      <c r="A205" s="138">
        <v>3</v>
      </c>
      <c r="B205" s="138" t="s">
        <v>382</v>
      </c>
      <c r="C205" s="139" t="s">
        <v>252</v>
      </c>
      <c r="D205" s="138" t="s">
        <v>99</v>
      </c>
      <c r="E205" s="138">
        <v>208</v>
      </c>
      <c r="F205" s="143">
        <v>243.379</v>
      </c>
      <c r="G205" s="143"/>
      <c r="H205" s="143"/>
      <c r="I205" s="143">
        <v>243.379</v>
      </c>
      <c r="J205" s="143">
        <v>243.379</v>
      </c>
      <c r="K205" s="145"/>
      <c r="L205" s="145"/>
      <c r="M205" s="143">
        <v>243.379</v>
      </c>
      <c r="N205" s="145"/>
    </row>
    <row r="206" spans="1:14" ht="12.75">
      <c r="A206" s="138">
        <v>4</v>
      </c>
      <c r="B206" s="138" t="s">
        <v>266</v>
      </c>
      <c r="C206" s="139" t="s">
        <v>252</v>
      </c>
      <c r="D206" s="138" t="s">
        <v>99</v>
      </c>
      <c r="E206" s="138">
        <v>134</v>
      </c>
      <c r="F206" s="143">
        <v>149.84</v>
      </c>
      <c r="G206" s="143"/>
      <c r="H206" s="143"/>
      <c r="I206" s="143">
        <v>149.84</v>
      </c>
      <c r="J206" s="143">
        <v>149.84</v>
      </c>
      <c r="K206" s="145"/>
      <c r="L206" s="145"/>
      <c r="M206" s="143">
        <v>149.84</v>
      </c>
      <c r="N206" s="145"/>
    </row>
    <row r="207" spans="1:14" ht="12.75">
      <c r="A207" s="138">
        <v>5</v>
      </c>
      <c r="B207" s="138" t="s">
        <v>732</v>
      </c>
      <c r="C207" s="139" t="s">
        <v>252</v>
      </c>
      <c r="D207" s="138" t="s">
        <v>99</v>
      </c>
      <c r="E207" s="138">
        <v>100</v>
      </c>
      <c r="F207" s="143">
        <v>150.041</v>
      </c>
      <c r="G207" s="143"/>
      <c r="H207" s="143"/>
      <c r="I207" s="143">
        <v>150.041</v>
      </c>
      <c r="J207" s="143">
        <v>150.041</v>
      </c>
      <c r="K207" s="145"/>
      <c r="L207" s="145"/>
      <c r="M207" s="143">
        <v>150.041</v>
      </c>
      <c r="N207" s="145"/>
    </row>
    <row r="208" spans="1:14" ht="12.75">
      <c r="A208" s="138">
        <v>6</v>
      </c>
      <c r="B208" s="138" t="s">
        <v>721</v>
      </c>
      <c r="C208" s="139" t="s">
        <v>252</v>
      </c>
      <c r="D208" s="138" t="s">
        <v>99</v>
      </c>
      <c r="E208" s="138">
        <v>210</v>
      </c>
      <c r="F208" s="143">
        <v>138.6</v>
      </c>
      <c r="G208" s="143"/>
      <c r="H208" s="143"/>
      <c r="I208" s="143">
        <v>138.6</v>
      </c>
      <c r="J208" s="143">
        <v>138.6</v>
      </c>
      <c r="K208" s="145"/>
      <c r="L208" s="145"/>
      <c r="M208" s="143">
        <v>138.6</v>
      </c>
      <c r="N208" s="145"/>
    </row>
    <row r="209" spans="1:14" ht="12.75">
      <c r="A209" s="138">
        <v>7</v>
      </c>
      <c r="B209" s="138" t="s">
        <v>161</v>
      </c>
      <c r="C209" s="139" t="s">
        <v>252</v>
      </c>
      <c r="D209" s="138" t="s">
        <v>99</v>
      </c>
      <c r="E209" s="138">
        <v>977</v>
      </c>
      <c r="F209" s="143">
        <v>644.7</v>
      </c>
      <c r="G209" s="143"/>
      <c r="H209" s="143"/>
      <c r="I209" s="143">
        <v>644.7</v>
      </c>
      <c r="J209" s="143">
        <v>644.7</v>
      </c>
      <c r="K209" s="145"/>
      <c r="L209" s="145"/>
      <c r="M209" s="143">
        <v>644.7</v>
      </c>
      <c r="N209" s="145"/>
    </row>
    <row r="210" spans="1:14" ht="12.75">
      <c r="A210" s="138">
        <v>8</v>
      </c>
      <c r="B210" s="138" t="s">
        <v>183</v>
      </c>
      <c r="C210" s="139" t="s">
        <v>252</v>
      </c>
      <c r="D210" s="138" t="s">
        <v>99</v>
      </c>
      <c r="E210" s="138">
        <v>160</v>
      </c>
      <c r="F210" s="143">
        <v>104.158</v>
      </c>
      <c r="G210" s="143"/>
      <c r="H210" s="143"/>
      <c r="I210" s="143">
        <v>104.158</v>
      </c>
      <c r="J210" s="143">
        <v>104.158</v>
      </c>
      <c r="K210" s="145"/>
      <c r="L210" s="145"/>
      <c r="M210" s="143">
        <v>104.158</v>
      </c>
      <c r="N210" s="145"/>
    </row>
    <row r="211" spans="1:14" ht="12.75">
      <c r="A211" s="138">
        <v>9</v>
      </c>
      <c r="B211" s="138" t="s">
        <v>222</v>
      </c>
      <c r="C211" s="139" t="s">
        <v>252</v>
      </c>
      <c r="D211" s="138" t="s">
        <v>99</v>
      </c>
      <c r="E211" s="138">
        <v>210</v>
      </c>
      <c r="F211" s="143">
        <v>170.297</v>
      </c>
      <c r="G211" s="146"/>
      <c r="H211" s="146"/>
      <c r="I211" s="143">
        <v>170.297</v>
      </c>
      <c r="J211" s="143">
        <v>170.297</v>
      </c>
      <c r="K211" s="148"/>
      <c r="L211" s="148"/>
      <c r="M211" s="143">
        <v>170.297</v>
      </c>
      <c r="N211" s="148"/>
    </row>
    <row r="212" spans="1:14" ht="12.75">
      <c r="A212" s="138">
        <v>10</v>
      </c>
      <c r="B212" s="138" t="s">
        <v>246</v>
      </c>
      <c r="C212" s="125" t="s">
        <v>252</v>
      </c>
      <c r="D212" s="126" t="s">
        <v>99</v>
      </c>
      <c r="E212" s="138">
        <v>160</v>
      </c>
      <c r="F212" s="143">
        <v>80</v>
      </c>
      <c r="G212" s="143"/>
      <c r="H212" s="143"/>
      <c r="I212" s="143">
        <v>80</v>
      </c>
      <c r="J212" s="143">
        <v>80</v>
      </c>
      <c r="K212" s="145"/>
      <c r="L212" s="145"/>
      <c r="M212" s="143">
        <v>80</v>
      </c>
      <c r="N212" s="145"/>
    </row>
    <row r="213" spans="1:14" ht="12.75">
      <c r="A213" s="162">
        <v>11</v>
      </c>
      <c r="B213" s="138" t="s">
        <v>43</v>
      </c>
      <c r="C213" s="139" t="s">
        <v>252</v>
      </c>
      <c r="D213" s="138" t="s">
        <v>99</v>
      </c>
      <c r="E213" s="138">
        <v>76</v>
      </c>
      <c r="F213" s="143">
        <v>81.971</v>
      </c>
      <c r="G213" s="143"/>
      <c r="H213" s="143"/>
      <c r="I213" s="143">
        <v>81.971</v>
      </c>
      <c r="J213" s="143">
        <v>81.971</v>
      </c>
      <c r="K213" s="145"/>
      <c r="L213" s="145"/>
      <c r="M213" s="143">
        <v>81.971</v>
      </c>
      <c r="N213" s="145"/>
    </row>
    <row r="214" spans="1:14" ht="12.75">
      <c r="A214" s="162">
        <v>12</v>
      </c>
      <c r="B214" s="138" t="s">
        <v>737</v>
      </c>
      <c r="C214" s="139" t="s">
        <v>252</v>
      </c>
      <c r="D214" s="138" t="s">
        <v>99</v>
      </c>
      <c r="E214" s="138">
        <v>108</v>
      </c>
      <c r="F214" s="143">
        <v>104.705</v>
      </c>
      <c r="G214" s="143"/>
      <c r="H214" s="143"/>
      <c r="I214" s="143">
        <v>104.705</v>
      </c>
      <c r="J214" s="143">
        <v>104.705</v>
      </c>
      <c r="K214" s="145"/>
      <c r="L214" s="145"/>
      <c r="M214" s="143">
        <v>104.705</v>
      </c>
      <c r="N214" s="145"/>
    </row>
    <row r="215" spans="1:14" ht="12.75">
      <c r="A215" s="130">
        <v>13</v>
      </c>
      <c r="B215" s="138" t="s">
        <v>734</v>
      </c>
      <c r="C215" s="129" t="s">
        <v>252</v>
      </c>
      <c r="D215" s="130" t="s">
        <v>99</v>
      </c>
      <c r="E215" s="130">
        <v>160</v>
      </c>
      <c r="F215" s="146">
        <v>110</v>
      </c>
      <c r="G215" s="146"/>
      <c r="H215" s="146"/>
      <c r="I215" s="146">
        <v>110</v>
      </c>
      <c r="J215" s="146">
        <v>110</v>
      </c>
      <c r="K215" s="148"/>
      <c r="L215" s="148"/>
      <c r="M215" s="146">
        <v>110</v>
      </c>
      <c r="N215" s="148"/>
    </row>
    <row r="216" spans="1:14" ht="12.75">
      <c r="A216" s="138"/>
      <c r="B216" s="141" t="s">
        <v>260</v>
      </c>
      <c r="C216" s="144"/>
      <c r="D216" s="138"/>
      <c r="E216" s="141">
        <f>SUM(E203:E215)</f>
        <v>2623</v>
      </c>
      <c r="F216" s="143"/>
      <c r="G216" s="143"/>
      <c r="H216" s="143"/>
      <c r="I216" s="143"/>
      <c r="J216" s="145">
        <f>SUM(J203:J215)</f>
        <v>2037.6909999999998</v>
      </c>
      <c r="K216" s="145">
        <v>0</v>
      </c>
      <c r="L216" s="145">
        <v>0</v>
      </c>
      <c r="M216" s="145">
        <f>SUM(M203:M215)</f>
        <v>2037.6909999999998</v>
      </c>
      <c r="N216" s="145">
        <v>0</v>
      </c>
    </row>
    <row r="217" spans="1:14" ht="12.75">
      <c r="A217" s="136"/>
      <c r="B217" s="141"/>
      <c r="C217" s="150"/>
      <c r="D217" s="136"/>
      <c r="E217" s="172" t="s">
        <v>261</v>
      </c>
      <c r="F217" s="174"/>
      <c r="G217" s="174"/>
      <c r="H217" s="174"/>
      <c r="I217" s="147"/>
      <c r="J217" s="152"/>
      <c r="K217" s="152"/>
      <c r="L217" s="152"/>
      <c r="M217" s="152"/>
      <c r="N217" s="152"/>
    </row>
    <row r="218" spans="1:14" ht="12.75">
      <c r="A218" s="136">
        <v>1</v>
      </c>
      <c r="B218" s="155" t="s">
        <v>731</v>
      </c>
      <c r="C218" s="175" t="s">
        <v>738</v>
      </c>
      <c r="D218" s="136" t="s">
        <v>77</v>
      </c>
      <c r="E218" s="176">
        <v>1</v>
      </c>
      <c r="F218" s="147">
        <v>50</v>
      </c>
      <c r="G218" s="147"/>
      <c r="H218" s="147"/>
      <c r="I218" s="147">
        <v>50</v>
      </c>
      <c r="J218" s="152">
        <v>50</v>
      </c>
      <c r="K218" s="152"/>
      <c r="L218" s="152"/>
      <c r="M218" s="152">
        <v>50</v>
      </c>
      <c r="N218" s="152"/>
    </row>
    <row r="219" spans="1:14" ht="12.75">
      <c r="A219" s="136"/>
      <c r="B219" s="155"/>
      <c r="C219" s="175" t="s">
        <v>739</v>
      </c>
      <c r="D219" s="136"/>
      <c r="E219" s="151"/>
      <c r="F219" s="147"/>
      <c r="G219" s="147"/>
      <c r="H219" s="147"/>
      <c r="I219" s="147"/>
      <c r="J219" s="152"/>
      <c r="K219" s="152"/>
      <c r="L219" s="152"/>
      <c r="M219" s="152"/>
      <c r="N219" s="152"/>
    </row>
    <row r="220" spans="1:14" ht="12.75">
      <c r="A220" s="136"/>
      <c r="B220" s="141" t="s">
        <v>264</v>
      </c>
      <c r="C220" s="150"/>
      <c r="D220" s="136"/>
      <c r="E220" s="151">
        <v>1</v>
      </c>
      <c r="F220" s="147"/>
      <c r="G220" s="147"/>
      <c r="H220" s="147"/>
      <c r="I220" s="147"/>
      <c r="J220" s="152">
        <v>50</v>
      </c>
      <c r="K220" s="152">
        <v>0</v>
      </c>
      <c r="L220" s="152">
        <v>0</v>
      </c>
      <c r="M220" s="152">
        <v>50</v>
      </c>
      <c r="N220" s="152">
        <v>0</v>
      </c>
    </row>
    <row r="221" spans="1:14" ht="12.75">
      <c r="A221" s="136"/>
      <c r="B221" s="138"/>
      <c r="C221" s="132"/>
      <c r="D221" s="136"/>
      <c r="E221" s="172" t="s">
        <v>278</v>
      </c>
      <c r="F221" s="173"/>
      <c r="G221" s="173"/>
      <c r="H221" s="173"/>
      <c r="I221" s="147"/>
      <c r="J221" s="147"/>
      <c r="K221" s="147"/>
      <c r="L221" s="147"/>
      <c r="M221" s="147"/>
      <c r="N221" s="152"/>
    </row>
    <row r="222" spans="1:14" ht="12.75">
      <c r="A222" s="138">
        <v>1</v>
      </c>
      <c r="B222" s="138" t="s">
        <v>268</v>
      </c>
      <c r="C222" s="139" t="s">
        <v>280</v>
      </c>
      <c r="D222" s="138" t="s">
        <v>99</v>
      </c>
      <c r="E222" s="138">
        <v>36</v>
      </c>
      <c r="F222" s="143">
        <v>40</v>
      </c>
      <c r="G222" s="143"/>
      <c r="H222" s="143"/>
      <c r="I222" s="143">
        <v>40</v>
      </c>
      <c r="J222" s="143">
        <v>40</v>
      </c>
      <c r="K222" s="143"/>
      <c r="L222" s="143"/>
      <c r="M222" s="143">
        <v>40</v>
      </c>
      <c r="N222" s="143"/>
    </row>
    <row r="223" spans="1:14" ht="12.75">
      <c r="A223" s="130">
        <v>2</v>
      </c>
      <c r="B223" s="138" t="s">
        <v>740</v>
      </c>
      <c r="C223" s="129" t="s">
        <v>741</v>
      </c>
      <c r="D223" s="130" t="s">
        <v>99</v>
      </c>
      <c r="E223" s="130">
        <v>50</v>
      </c>
      <c r="F223" s="146">
        <v>80</v>
      </c>
      <c r="G223" s="146"/>
      <c r="H223" s="146"/>
      <c r="I223" s="146">
        <v>80</v>
      </c>
      <c r="J223" s="146">
        <v>80</v>
      </c>
      <c r="K223" s="146"/>
      <c r="L223" s="146"/>
      <c r="M223" s="146">
        <v>80</v>
      </c>
      <c r="N223" s="146"/>
    </row>
    <row r="224" spans="1:14" ht="12.75">
      <c r="A224" s="138">
        <v>3</v>
      </c>
      <c r="B224" s="138" t="s">
        <v>269</v>
      </c>
      <c r="C224" s="139" t="s">
        <v>280</v>
      </c>
      <c r="D224" s="138" t="s">
        <v>99</v>
      </c>
      <c r="E224" s="138">
        <v>36</v>
      </c>
      <c r="F224" s="143">
        <v>40</v>
      </c>
      <c r="G224" s="143"/>
      <c r="H224" s="143"/>
      <c r="I224" s="143">
        <v>40</v>
      </c>
      <c r="J224" s="143">
        <v>40</v>
      </c>
      <c r="K224" s="143"/>
      <c r="L224" s="143"/>
      <c r="M224" s="143">
        <v>40</v>
      </c>
      <c r="N224" s="143"/>
    </row>
    <row r="225" spans="1:14" ht="12.75">
      <c r="A225" s="138">
        <v>4</v>
      </c>
      <c r="B225" s="138" t="s">
        <v>246</v>
      </c>
      <c r="C225" s="139" t="s">
        <v>280</v>
      </c>
      <c r="D225" s="138" t="s">
        <v>99</v>
      </c>
      <c r="E225" s="138">
        <v>60</v>
      </c>
      <c r="F225" s="143">
        <v>100</v>
      </c>
      <c r="G225" s="143"/>
      <c r="H225" s="143"/>
      <c r="I225" s="143">
        <v>100</v>
      </c>
      <c r="J225" s="143">
        <v>100</v>
      </c>
      <c r="K225" s="143"/>
      <c r="L225" s="143"/>
      <c r="M225" s="143">
        <v>100</v>
      </c>
      <c r="N225" s="143"/>
    </row>
    <row r="226" spans="1:14" ht="12.75">
      <c r="A226" s="138">
        <v>5</v>
      </c>
      <c r="B226" s="138" t="s">
        <v>742</v>
      </c>
      <c r="C226" s="139" t="s">
        <v>280</v>
      </c>
      <c r="D226" s="138" t="s">
        <v>99</v>
      </c>
      <c r="E226" s="138">
        <v>50</v>
      </c>
      <c r="F226" s="143">
        <v>80</v>
      </c>
      <c r="G226" s="143"/>
      <c r="H226" s="143"/>
      <c r="I226" s="143">
        <v>80</v>
      </c>
      <c r="J226" s="143">
        <v>80</v>
      </c>
      <c r="K226" s="143"/>
      <c r="L226" s="143"/>
      <c r="M226" s="143">
        <v>80</v>
      </c>
      <c r="N226" s="143"/>
    </row>
    <row r="227" spans="1:14" ht="12.75">
      <c r="A227" s="138"/>
      <c r="B227" s="141" t="s">
        <v>291</v>
      </c>
      <c r="C227" s="144"/>
      <c r="D227" s="138"/>
      <c r="E227" s="141">
        <f>SUM(E222:E226)</f>
        <v>232</v>
      </c>
      <c r="F227" s="143"/>
      <c r="G227" s="143"/>
      <c r="H227" s="143"/>
      <c r="I227" s="143"/>
      <c r="J227" s="145">
        <f>SUM(J222:J226)</f>
        <v>340</v>
      </c>
      <c r="K227" s="145">
        <v>0</v>
      </c>
      <c r="L227" s="145">
        <v>0</v>
      </c>
      <c r="M227" s="145">
        <f>SUM(M222:M226)</f>
        <v>340</v>
      </c>
      <c r="N227" s="145">
        <v>0</v>
      </c>
    </row>
    <row r="228" spans="1:14" ht="12.75">
      <c r="A228" s="138"/>
      <c r="B228" s="141"/>
      <c r="C228" s="144"/>
      <c r="D228" s="138"/>
      <c r="E228" s="140" t="s">
        <v>743</v>
      </c>
      <c r="F228" s="154"/>
      <c r="G228" s="154"/>
      <c r="H228" s="154"/>
      <c r="I228" s="154"/>
      <c r="J228" s="145"/>
      <c r="K228" s="145"/>
      <c r="L228" s="145"/>
      <c r="M228" s="145"/>
      <c r="N228" s="145"/>
    </row>
    <row r="229" spans="1:14" ht="12.75">
      <c r="A229" s="138">
        <v>1</v>
      </c>
      <c r="B229" s="155" t="s">
        <v>56</v>
      </c>
      <c r="C229" s="156" t="s">
        <v>744</v>
      </c>
      <c r="D229" s="155" t="s">
        <v>99</v>
      </c>
      <c r="E229" s="155">
        <v>60</v>
      </c>
      <c r="F229" s="157">
        <v>80</v>
      </c>
      <c r="G229" s="157"/>
      <c r="H229" s="157"/>
      <c r="I229" s="157">
        <v>80</v>
      </c>
      <c r="J229" s="157">
        <v>80</v>
      </c>
      <c r="K229" s="157">
        <v>80</v>
      </c>
      <c r="L229" s="157">
        <v>0</v>
      </c>
      <c r="M229" s="157">
        <v>0</v>
      </c>
      <c r="N229" s="157">
        <v>0</v>
      </c>
    </row>
    <row r="230" spans="1:14" ht="12.75">
      <c r="A230" s="138"/>
      <c r="B230" s="155"/>
      <c r="C230" s="156" t="s">
        <v>745</v>
      </c>
      <c r="D230" s="155"/>
      <c r="E230" s="155"/>
      <c r="F230" s="157"/>
      <c r="G230" s="157"/>
      <c r="H230" s="157"/>
      <c r="I230" s="157"/>
      <c r="J230" s="157"/>
      <c r="K230" s="157"/>
      <c r="L230" s="157"/>
      <c r="M230" s="157"/>
      <c r="N230" s="157"/>
    </row>
    <row r="231" spans="1:14" ht="12.75">
      <c r="A231" s="138"/>
      <c r="B231" s="141" t="s">
        <v>746</v>
      </c>
      <c r="C231" s="144"/>
      <c r="D231" s="138"/>
      <c r="E231" s="141">
        <v>60</v>
      </c>
      <c r="F231" s="143"/>
      <c r="G231" s="143"/>
      <c r="H231" s="143"/>
      <c r="I231" s="143"/>
      <c r="J231" s="145">
        <v>80</v>
      </c>
      <c r="K231" s="145">
        <v>80</v>
      </c>
      <c r="L231" s="145">
        <v>0</v>
      </c>
      <c r="M231" s="145">
        <v>0</v>
      </c>
      <c r="N231" s="145">
        <v>0</v>
      </c>
    </row>
    <row r="232" spans="1:14" ht="12.75">
      <c r="A232" s="138"/>
      <c r="B232" s="141"/>
      <c r="C232" s="144"/>
      <c r="D232" s="138"/>
      <c r="E232" s="141"/>
      <c r="F232" s="143"/>
      <c r="G232" s="143"/>
      <c r="H232" s="143"/>
      <c r="I232" s="143"/>
      <c r="J232" s="145"/>
      <c r="K232" s="145"/>
      <c r="L232" s="145"/>
      <c r="M232" s="145"/>
      <c r="N232" s="145"/>
    </row>
    <row r="233" spans="1:14" ht="12.75">
      <c r="A233" s="138"/>
      <c r="B233" s="141" t="s">
        <v>296</v>
      </c>
      <c r="C233" s="144"/>
      <c r="D233" s="138"/>
      <c r="E233" s="141"/>
      <c r="F233" s="143"/>
      <c r="G233" s="143"/>
      <c r="H233" s="143"/>
      <c r="I233" s="143"/>
      <c r="J233" s="145">
        <v>11592.348</v>
      </c>
      <c r="K233" s="145">
        <v>232.9</v>
      </c>
      <c r="L233" s="145">
        <v>495.386</v>
      </c>
      <c r="M233" s="145">
        <v>8907.846</v>
      </c>
      <c r="N233" s="145">
        <v>1956.216</v>
      </c>
    </row>
    <row r="234" spans="1:14" ht="12.75">
      <c r="A234" s="130"/>
      <c r="B234" s="138"/>
      <c r="C234" s="129"/>
      <c r="D234" s="130"/>
      <c r="E234" s="137" t="s">
        <v>297</v>
      </c>
      <c r="F234" s="177"/>
      <c r="G234" s="177"/>
      <c r="H234" s="177"/>
      <c r="I234" s="146"/>
      <c r="J234" s="146"/>
      <c r="K234" s="146"/>
      <c r="L234" s="146"/>
      <c r="M234" s="146"/>
      <c r="N234" s="146"/>
    </row>
    <row r="235" spans="1:14" ht="12.75">
      <c r="A235" s="138">
        <v>1</v>
      </c>
      <c r="B235" s="138" t="s">
        <v>747</v>
      </c>
      <c r="C235" s="139" t="s">
        <v>748</v>
      </c>
      <c r="D235" s="138" t="s">
        <v>99</v>
      </c>
      <c r="E235" s="138">
        <v>220</v>
      </c>
      <c r="F235" s="143">
        <v>128.96</v>
      </c>
      <c r="G235" s="143"/>
      <c r="H235" s="143"/>
      <c r="I235" s="143">
        <v>128.96</v>
      </c>
      <c r="J235" s="143">
        <v>128.96</v>
      </c>
      <c r="K235" s="143"/>
      <c r="L235" s="143"/>
      <c r="M235" s="143"/>
      <c r="N235" s="143">
        <v>128.96</v>
      </c>
    </row>
    <row r="236" spans="1:14" ht="12.75">
      <c r="A236" s="136">
        <v>2</v>
      </c>
      <c r="B236" s="138" t="s">
        <v>335</v>
      </c>
      <c r="C236" s="132" t="s">
        <v>749</v>
      </c>
      <c r="D236" s="136" t="s">
        <v>77</v>
      </c>
      <c r="E236" s="136">
        <v>1</v>
      </c>
      <c r="F236" s="147">
        <v>80</v>
      </c>
      <c r="G236" s="147"/>
      <c r="H236" s="147"/>
      <c r="I236" s="147">
        <v>80</v>
      </c>
      <c r="J236" s="147">
        <v>80</v>
      </c>
      <c r="K236" s="147"/>
      <c r="L236" s="147"/>
      <c r="M236" s="147"/>
      <c r="N236" s="147">
        <v>80</v>
      </c>
    </row>
    <row r="237" spans="1:14" ht="12.75">
      <c r="A237" s="138">
        <v>3</v>
      </c>
      <c r="B237" s="138" t="s">
        <v>750</v>
      </c>
      <c r="C237" s="139" t="s">
        <v>748</v>
      </c>
      <c r="D237" s="138" t="s">
        <v>99</v>
      </c>
      <c r="E237" s="138">
        <v>329</v>
      </c>
      <c r="F237" s="143">
        <v>279</v>
      </c>
      <c r="G237" s="143"/>
      <c r="H237" s="143"/>
      <c r="I237" s="143">
        <v>279</v>
      </c>
      <c r="J237" s="143">
        <v>279</v>
      </c>
      <c r="K237" s="143"/>
      <c r="L237" s="143"/>
      <c r="M237" s="143"/>
      <c r="N237" s="143">
        <v>279</v>
      </c>
    </row>
    <row r="238" spans="1:14" ht="12.75">
      <c r="A238" s="130"/>
      <c r="B238" s="141" t="s">
        <v>323</v>
      </c>
      <c r="C238" s="153"/>
      <c r="D238" s="130"/>
      <c r="E238" s="142">
        <f>SUM(E235:E237)</f>
        <v>550</v>
      </c>
      <c r="F238" s="146"/>
      <c r="G238" s="146"/>
      <c r="H238" s="146"/>
      <c r="I238" s="146"/>
      <c r="J238" s="168">
        <f>SUM(J235:J237)</f>
        <v>487.96000000000004</v>
      </c>
      <c r="K238" s="148">
        <v>0</v>
      </c>
      <c r="L238" s="148">
        <v>0</v>
      </c>
      <c r="M238" s="148">
        <v>0</v>
      </c>
      <c r="N238" s="148">
        <f>SUM(N235:N237)</f>
        <v>487.96000000000004</v>
      </c>
    </row>
    <row r="239" spans="1:14" ht="12.75">
      <c r="A239" s="138"/>
      <c r="B239" s="138"/>
      <c r="C239" s="139"/>
      <c r="D239" s="138"/>
      <c r="E239" s="169" t="s">
        <v>324</v>
      </c>
      <c r="F239" s="170"/>
      <c r="G239" s="170"/>
      <c r="H239" s="170"/>
      <c r="I239" s="143"/>
      <c r="J239" s="143"/>
      <c r="K239" s="143"/>
      <c r="L239" s="143"/>
      <c r="M239" s="143"/>
      <c r="N239" s="143"/>
    </row>
    <row r="240" spans="1:14" ht="12.75">
      <c r="A240" s="138">
        <v>1</v>
      </c>
      <c r="B240" s="138" t="s">
        <v>751</v>
      </c>
      <c r="C240" s="139" t="s">
        <v>333</v>
      </c>
      <c r="D240" s="138" t="s">
        <v>33</v>
      </c>
      <c r="E240" s="138">
        <v>600</v>
      </c>
      <c r="F240" s="143">
        <v>600</v>
      </c>
      <c r="G240" s="143"/>
      <c r="H240" s="143"/>
      <c r="I240" s="143">
        <v>600</v>
      </c>
      <c r="J240" s="143">
        <v>600</v>
      </c>
      <c r="K240" s="143"/>
      <c r="L240" s="143"/>
      <c r="M240" s="143">
        <v>600</v>
      </c>
      <c r="N240" s="143"/>
    </row>
    <row r="241" spans="1:14" ht="12.75">
      <c r="A241" s="138">
        <v>2</v>
      </c>
      <c r="B241" s="138" t="s">
        <v>752</v>
      </c>
      <c r="C241" s="139" t="s">
        <v>333</v>
      </c>
      <c r="D241" s="138" t="s">
        <v>33</v>
      </c>
      <c r="E241" s="138">
        <v>200</v>
      </c>
      <c r="F241" s="143">
        <v>189.104</v>
      </c>
      <c r="G241" s="143"/>
      <c r="H241" s="143"/>
      <c r="I241" s="143">
        <v>189.104</v>
      </c>
      <c r="J241" s="143">
        <v>189.104</v>
      </c>
      <c r="K241" s="143"/>
      <c r="L241" s="143"/>
      <c r="M241" s="143">
        <v>189.104</v>
      </c>
      <c r="N241" s="143"/>
    </row>
    <row r="242" spans="1:14" ht="12.75">
      <c r="A242" s="130">
        <v>3</v>
      </c>
      <c r="B242" s="138" t="s">
        <v>753</v>
      </c>
      <c r="C242" s="129" t="s">
        <v>333</v>
      </c>
      <c r="D242" s="130" t="s">
        <v>33</v>
      </c>
      <c r="E242" s="130">
        <v>360</v>
      </c>
      <c r="F242" s="146">
        <v>331.845</v>
      </c>
      <c r="G242" s="146"/>
      <c r="H242" s="146"/>
      <c r="I242" s="146">
        <v>331.845</v>
      </c>
      <c r="J242" s="146">
        <v>331.845</v>
      </c>
      <c r="K242" s="146"/>
      <c r="L242" s="146"/>
      <c r="M242" s="146">
        <v>331.845</v>
      </c>
      <c r="N242" s="146"/>
    </row>
    <row r="243" spans="1:14" ht="12.75">
      <c r="A243" s="138">
        <v>4</v>
      </c>
      <c r="B243" s="138" t="s">
        <v>754</v>
      </c>
      <c r="C243" s="139" t="s">
        <v>333</v>
      </c>
      <c r="D243" s="138" t="s">
        <v>33</v>
      </c>
      <c r="E243" s="138">
        <v>500</v>
      </c>
      <c r="F243" s="143">
        <v>528.957</v>
      </c>
      <c r="G243" s="143"/>
      <c r="H243" s="143"/>
      <c r="I243" s="143">
        <v>528.957</v>
      </c>
      <c r="J243" s="143">
        <v>528.957</v>
      </c>
      <c r="K243" s="143"/>
      <c r="L243" s="143"/>
      <c r="M243" s="143">
        <v>528.957</v>
      </c>
      <c r="N243" s="143"/>
    </row>
    <row r="244" spans="1:14" ht="12.75">
      <c r="A244" s="136">
        <v>5</v>
      </c>
      <c r="B244" s="138" t="s">
        <v>732</v>
      </c>
      <c r="C244" s="132" t="s">
        <v>325</v>
      </c>
      <c r="D244" s="136" t="s">
        <v>33</v>
      </c>
      <c r="E244" s="136">
        <v>200</v>
      </c>
      <c r="F244" s="147">
        <v>177.419</v>
      </c>
      <c r="G244" s="147"/>
      <c r="H244" s="147"/>
      <c r="I244" s="147">
        <v>177.419</v>
      </c>
      <c r="J244" s="147">
        <v>177.419</v>
      </c>
      <c r="K244" s="147"/>
      <c r="L244" s="147"/>
      <c r="M244" s="147">
        <v>177.419</v>
      </c>
      <c r="N244" s="147"/>
    </row>
    <row r="245" spans="1:14" ht="12.75">
      <c r="A245" s="138">
        <v>6</v>
      </c>
      <c r="B245" s="138" t="s">
        <v>755</v>
      </c>
      <c r="C245" s="139" t="s">
        <v>333</v>
      </c>
      <c r="D245" s="138" t="s">
        <v>33</v>
      </c>
      <c r="E245" s="138">
        <v>460</v>
      </c>
      <c r="F245" s="143">
        <v>460</v>
      </c>
      <c r="G245" s="143"/>
      <c r="H245" s="143"/>
      <c r="I245" s="143">
        <v>460</v>
      </c>
      <c r="J245" s="143">
        <v>460</v>
      </c>
      <c r="K245" s="143"/>
      <c r="L245" s="143"/>
      <c r="M245" s="143">
        <v>460</v>
      </c>
      <c r="N245" s="143"/>
    </row>
    <row r="246" spans="1:14" ht="12.75">
      <c r="A246" s="138">
        <v>7</v>
      </c>
      <c r="B246" s="138" t="s">
        <v>161</v>
      </c>
      <c r="C246" s="139" t="s">
        <v>325</v>
      </c>
      <c r="D246" s="138" t="s">
        <v>33</v>
      </c>
      <c r="E246" s="138">
        <v>210</v>
      </c>
      <c r="F246" s="143">
        <v>210</v>
      </c>
      <c r="G246" s="143"/>
      <c r="H246" s="143"/>
      <c r="I246" s="143">
        <v>210</v>
      </c>
      <c r="J246" s="143">
        <v>210</v>
      </c>
      <c r="K246" s="143"/>
      <c r="L246" s="143"/>
      <c r="M246" s="143">
        <v>210</v>
      </c>
      <c r="N246" s="143"/>
    </row>
    <row r="247" spans="1:14" ht="12.75">
      <c r="A247" s="130"/>
      <c r="B247" s="141" t="s">
        <v>756</v>
      </c>
      <c r="C247" s="153"/>
      <c r="D247" s="142"/>
      <c r="E247" s="142">
        <f>SUM(E240:E246)</f>
        <v>2530</v>
      </c>
      <c r="F247" s="148"/>
      <c r="G247" s="148"/>
      <c r="H247" s="148"/>
      <c r="I247" s="148"/>
      <c r="J247" s="148">
        <f>SUM(J240:J246)</f>
        <v>2497.325</v>
      </c>
      <c r="K247" s="148">
        <v>0</v>
      </c>
      <c r="L247" s="148">
        <v>0</v>
      </c>
      <c r="M247" s="148">
        <f>SUM(M240:M246)</f>
        <v>2497.325</v>
      </c>
      <c r="N247" s="148">
        <v>0</v>
      </c>
    </row>
    <row r="248" spans="1:14" ht="12.75">
      <c r="A248" s="138"/>
      <c r="B248" s="138"/>
      <c r="C248" s="139"/>
      <c r="D248" s="138"/>
      <c r="E248" s="169" t="s">
        <v>757</v>
      </c>
      <c r="F248" s="170"/>
      <c r="G248" s="170"/>
      <c r="H248" s="170"/>
      <c r="I248" s="143"/>
      <c r="J248" s="143"/>
      <c r="K248" s="143"/>
      <c r="L248" s="143"/>
      <c r="M248" s="143"/>
      <c r="N248" s="143"/>
    </row>
    <row r="249" spans="1:14" ht="12.75">
      <c r="A249" s="138">
        <v>1</v>
      </c>
      <c r="B249" s="138" t="s">
        <v>758</v>
      </c>
      <c r="C249" s="139" t="s">
        <v>82</v>
      </c>
      <c r="D249" s="138" t="s">
        <v>77</v>
      </c>
      <c r="E249" s="138">
        <v>1</v>
      </c>
      <c r="F249" s="143">
        <v>30</v>
      </c>
      <c r="G249" s="143"/>
      <c r="H249" s="143"/>
      <c r="I249" s="143">
        <v>30</v>
      </c>
      <c r="J249" s="143">
        <v>30</v>
      </c>
      <c r="K249" s="143"/>
      <c r="L249" s="143"/>
      <c r="M249" s="143"/>
      <c r="N249" s="143">
        <v>30</v>
      </c>
    </row>
    <row r="250" spans="1:14" ht="12.75">
      <c r="A250" s="136">
        <v>2</v>
      </c>
      <c r="B250" s="138" t="s">
        <v>302</v>
      </c>
      <c r="C250" s="132" t="s">
        <v>759</v>
      </c>
      <c r="D250" s="136" t="s">
        <v>77</v>
      </c>
      <c r="E250" s="136">
        <v>1</v>
      </c>
      <c r="F250" s="147">
        <v>30</v>
      </c>
      <c r="G250" s="147"/>
      <c r="H250" s="147"/>
      <c r="I250" s="147">
        <v>30</v>
      </c>
      <c r="J250" s="147">
        <v>30</v>
      </c>
      <c r="K250" s="147"/>
      <c r="L250" s="147"/>
      <c r="M250" s="147"/>
      <c r="N250" s="147">
        <v>30</v>
      </c>
    </row>
    <row r="251" spans="1:14" ht="12.75">
      <c r="A251" s="141"/>
      <c r="B251" s="141" t="s">
        <v>760</v>
      </c>
      <c r="C251" s="139"/>
      <c r="D251" s="138"/>
      <c r="E251" s="141">
        <v>3</v>
      </c>
      <c r="F251" s="145"/>
      <c r="G251" s="145"/>
      <c r="H251" s="145"/>
      <c r="I251" s="145"/>
      <c r="J251" s="145">
        <f>SUM(J249:J250)</f>
        <v>60</v>
      </c>
      <c r="K251" s="145">
        <v>0</v>
      </c>
      <c r="L251" s="145">
        <v>0</v>
      </c>
      <c r="M251" s="145">
        <v>0</v>
      </c>
      <c r="N251" s="145">
        <f>SUM(N249:N250)</f>
        <v>60</v>
      </c>
    </row>
    <row r="252" spans="1:14" ht="12.75">
      <c r="A252" s="138"/>
      <c r="B252" s="138"/>
      <c r="C252" s="139"/>
      <c r="D252" s="138"/>
      <c r="E252" s="138"/>
      <c r="F252" s="143"/>
      <c r="G252" s="143"/>
      <c r="H252" s="143"/>
      <c r="I252" s="143"/>
      <c r="J252" s="143"/>
      <c r="K252" s="143"/>
      <c r="L252" s="143"/>
      <c r="M252" s="143"/>
      <c r="N252" s="143"/>
    </row>
    <row r="253" spans="1:14" ht="12.75">
      <c r="A253" s="138"/>
      <c r="B253" s="138"/>
      <c r="C253" s="139"/>
      <c r="D253" s="138"/>
      <c r="E253" s="169"/>
      <c r="F253" s="170" t="s">
        <v>346</v>
      </c>
      <c r="G253" s="170"/>
      <c r="H253" s="170"/>
      <c r="I253" s="143"/>
      <c r="J253" s="143"/>
      <c r="K253" s="143"/>
      <c r="L253" s="143"/>
      <c r="M253" s="143"/>
      <c r="N253" s="143"/>
    </row>
    <row r="254" spans="1:14" ht="12.75">
      <c r="A254" s="162">
        <v>1</v>
      </c>
      <c r="B254" s="138" t="s">
        <v>761</v>
      </c>
      <c r="C254" s="139" t="s">
        <v>347</v>
      </c>
      <c r="D254" s="138" t="s">
        <v>77</v>
      </c>
      <c r="E254" s="138">
        <v>1</v>
      </c>
      <c r="F254" s="143">
        <v>300</v>
      </c>
      <c r="G254" s="143"/>
      <c r="H254" s="143"/>
      <c r="I254" s="143">
        <v>300</v>
      </c>
      <c r="J254" s="143">
        <v>300</v>
      </c>
      <c r="K254" s="143"/>
      <c r="L254" s="143"/>
      <c r="M254" s="143">
        <v>300</v>
      </c>
      <c r="N254" s="143"/>
    </row>
    <row r="255" spans="1:14" ht="12.75">
      <c r="A255" s="138"/>
      <c r="B255" s="141" t="s">
        <v>348</v>
      </c>
      <c r="C255" s="139"/>
      <c r="D255" s="138"/>
      <c r="E255" s="141">
        <v>1</v>
      </c>
      <c r="F255" s="145"/>
      <c r="G255" s="145"/>
      <c r="H255" s="145"/>
      <c r="I255" s="145"/>
      <c r="J255" s="145">
        <f>SUM(J254)</f>
        <v>300</v>
      </c>
      <c r="K255" s="145">
        <v>0</v>
      </c>
      <c r="L255" s="145">
        <v>0</v>
      </c>
      <c r="M255" s="145">
        <f>SUM(M254)</f>
        <v>300</v>
      </c>
      <c r="N255" s="145">
        <v>0</v>
      </c>
    </row>
    <row r="256" spans="1:14" ht="12.75">
      <c r="A256" s="138"/>
      <c r="B256" s="141"/>
      <c r="C256" s="139"/>
      <c r="D256" s="138"/>
      <c r="E256" s="169" t="s">
        <v>349</v>
      </c>
      <c r="F256" s="170"/>
      <c r="G256" s="170"/>
      <c r="H256" s="170"/>
      <c r="I256" s="145"/>
      <c r="J256" s="145"/>
      <c r="K256" s="145"/>
      <c r="L256" s="145"/>
      <c r="M256" s="145"/>
      <c r="N256" s="145"/>
    </row>
    <row r="257" spans="1:14" ht="12.75">
      <c r="A257" s="138">
        <v>1</v>
      </c>
      <c r="B257" s="138" t="s">
        <v>762</v>
      </c>
      <c r="C257" s="139" t="s">
        <v>350</v>
      </c>
      <c r="D257" s="138" t="s">
        <v>77</v>
      </c>
      <c r="E257" s="138">
        <v>1</v>
      </c>
      <c r="F257" s="143">
        <v>400</v>
      </c>
      <c r="G257" s="143"/>
      <c r="H257" s="143"/>
      <c r="I257" s="143">
        <v>400</v>
      </c>
      <c r="J257" s="143">
        <v>400</v>
      </c>
      <c r="K257" s="143">
        <v>0</v>
      </c>
      <c r="L257" s="143">
        <v>400</v>
      </c>
      <c r="M257" s="143">
        <v>0</v>
      </c>
      <c r="N257" s="143">
        <v>0</v>
      </c>
    </row>
    <row r="258" spans="1:14" ht="12.75">
      <c r="A258" s="136"/>
      <c r="B258" s="141"/>
      <c r="C258" s="175" t="s">
        <v>351</v>
      </c>
      <c r="D258" s="136"/>
      <c r="E258" s="136"/>
      <c r="F258" s="147"/>
      <c r="G258" s="147"/>
      <c r="H258" s="147"/>
      <c r="I258" s="147"/>
      <c r="J258" s="147"/>
      <c r="K258" s="147"/>
      <c r="L258" s="147"/>
      <c r="M258" s="147"/>
      <c r="N258" s="147"/>
    </row>
    <row r="259" spans="1:14" ht="12.75">
      <c r="A259" s="136"/>
      <c r="B259" s="141" t="s">
        <v>352</v>
      </c>
      <c r="C259" s="175"/>
      <c r="D259" s="136"/>
      <c r="E259" s="136"/>
      <c r="F259" s="147"/>
      <c r="G259" s="147"/>
      <c r="H259" s="147"/>
      <c r="I259" s="147"/>
      <c r="J259" s="152">
        <v>400</v>
      </c>
      <c r="K259" s="152">
        <v>0</v>
      </c>
      <c r="L259" s="152">
        <v>400</v>
      </c>
      <c r="M259" s="152">
        <v>0</v>
      </c>
      <c r="N259" s="152">
        <v>0</v>
      </c>
    </row>
    <row r="260" spans="1:14" ht="12.75">
      <c r="A260" s="136"/>
      <c r="B260" s="141"/>
      <c r="C260" s="175"/>
      <c r="D260" s="136"/>
      <c r="E260" s="136"/>
      <c r="F260" s="147"/>
      <c r="G260" s="147"/>
      <c r="H260" s="147"/>
      <c r="I260" s="147"/>
      <c r="J260" s="147"/>
      <c r="K260" s="147"/>
      <c r="L260" s="147"/>
      <c r="M260" s="147"/>
      <c r="N260" s="147"/>
    </row>
    <row r="261" spans="1:14" ht="15">
      <c r="A261" s="138"/>
      <c r="B261" s="141" t="s">
        <v>353</v>
      </c>
      <c r="C261" s="144"/>
      <c r="D261" s="138"/>
      <c r="E261" s="138"/>
      <c r="F261" s="143"/>
      <c r="G261" s="143"/>
      <c r="H261" s="143"/>
      <c r="I261" s="143"/>
      <c r="J261" s="178">
        <v>27413.568</v>
      </c>
      <c r="K261" s="145">
        <v>352.9</v>
      </c>
      <c r="L261" s="145">
        <v>8396.506</v>
      </c>
      <c r="M261" s="179">
        <v>16159.986</v>
      </c>
      <c r="N261" s="145">
        <v>2504.176</v>
      </c>
    </row>
    <row r="262" spans="1:14" ht="15">
      <c r="A262" s="138"/>
      <c r="B262" s="141" t="s">
        <v>354</v>
      </c>
      <c r="C262" s="144"/>
      <c r="D262" s="138"/>
      <c r="E262" s="138"/>
      <c r="F262" s="143"/>
      <c r="G262" s="180">
        <v>0.3</v>
      </c>
      <c r="H262" s="143"/>
      <c r="I262" s="143"/>
      <c r="J262" s="178">
        <v>13054.08</v>
      </c>
      <c r="K262" s="143"/>
      <c r="L262" s="143"/>
      <c r="M262" s="143"/>
      <c r="N262" s="143"/>
    </row>
    <row r="263" spans="1:14" ht="15">
      <c r="A263" s="130"/>
      <c r="B263" s="141" t="s">
        <v>355</v>
      </c>
      <c r="C263" s="153"/>
      <c r="D263" s="130"/>
      <c r="E263" s="130"/>
      <c r="F263" s="146"/>
      <c r="G263" s="181">
        <v>0.07</v>
      </c>
      <c r="H263" s="146"/>
      <c r="I263" s="146"/>
      <c r="J263" s="182">
        <v>3045.952</v>
      </c>
      <c r="K263" s="146"/>
      <c r="L263" s="146"/>
      <c r="M263" s="146"/>
      <c r="N263" s="146"/>
    </row>
    <row r="264" spans="1:14" ht="12.75">
      <c r="A264" s="138"/>
      <c r="B264" s="141" t="s">
        <v>763</v>
      </c>
      <c r="C264" s="144"/>
      <c r="D264" s="138"/>
      <c r="E264" s="138"/>
      <c r="F264" s="143"/>
      <c r="G264" s="180">
        <v>0.2</v>
      </c>
      <c r="H264" s="143"/>
      <c r="I264" s="143"/>
      <c r="J264" s="145">
        <v>10878.4</v>
      </c>
      <c r="K264" s="143"/>
      <c r="L264" s="143"/>
      <c r="M264" s="143"/>
      <c r="N264" s="143"/>
    </row>
    <row r="265" spans="1:14" ht="12.75">
      <c r="A265" s="130"/>
      <c r="B265" s="141"/>
      <c r="C265" s="153"/>
      <c r="D265" s="130"/>
      <c r="E265" s="130"/>
      <c r="F265" s="146"/>
      <c r="G265" s="146"/>
      <c r="H265" s="146"/>
      <c r="I265" s="146"/>
      <c r="J265" s="148"/>
      <c r="K265" s="146"/>
      <c r="L265" s="146"/>
      <c r="M265" s="146"/>
      <c r="N265" s="146"/>
    </row>
    <row r="266" spans="1:14" ht="12.75">
      <c r="A266" s="138"/>
      <c r="B266" s="141" t="s">
        <v>356</v>
      </c>
      <c r="C266" s="144"/>
      <c r="D266" s="138"/>
      <c r="E266" s="138"/>
      <c r="F266" s="143"/>
      <c r="G266" s="143"/>
      <c r="H266" s="143"/>
      <c r="I266" s="143"/>
      <c r="J266" s="145">
        <f>SUM(J261:J265)</f>
        <v>54392</v>
      </c>
      <c r="K266" s="143"/>
      <c r="L266" s="143"/>
      <c r="M266" s="143"/>
      <c r="N266" s="143"/>
    </row>
    <row r="267" spans="1:14" ht="12.75">
      <c r="A267" s="136"/>
      <c r="B267" s="138"/>
      <c r="C267" s="132"/>
      <c r="D267" s="136"/>
      <c r="E267" s="136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9" spans="1:11" ht="12.75">
      <c r="A269" t="s">
        <v>764</v>
      </c>
      <c r="K269" t="s">
        <v>765</v>
      </c>
    </row>
    <row r="290" ht="12.75">
      <c r="L290" t="s">
        <v>0</v>
      </c>
    </row>
    <row r="291" ht="12.75">
      <c r="K291" t="s">
        <v>1</v>
      </c>
    </row>
    <row r="292" ht="12.75">
      <c r="K292" t="s">
        <v>2</v>
      </c>
    </row>
    <row r="293" spans="11:13" ht="12.75">
      <c r="K293" t="s">
        <v>358</v>
      </c>
      <c r="M293" t="s">
        <v>766</v>
      </c>
    </row>
    <row r="295" ht="12.75">
      <c r="K295" t="s">
        <v>359</v>
      </c>
    </row>
    <row r="297" spans="4:6" ht="18">
      <c r="D297" s="124"/>
      <c r="E297" s="124"/>
      <c r="F297" s="124"/>
    </row>
    <row r="298" spans="1:14" ht="18">
      <c r="A298" s="313" t="s">
        <v>5</v>
      </c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</row>
    <row r="299" spans="1:14" ht="15.75" customHeight="1">
      <c r="A299" s="314" t="s">
        <v>767</v>
      </c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</row>
    <row r="300" spans="1:14" ht="12.75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</row>
    <row r="301" spans="1:14" ht="15.7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</row>
    <row r="303" spans="1:14" ht="12.75">
      <c r="A303" s="126"/>
      <c r="B303" s="125"/>
      <c r="C303" s="125"/>
      <c r="D303" s="126"/>
      <c r="E303" s="126"/>
      <c r="F303" s="126"/>
      <c r="G303" s="126"/>
      <c r="H303" s="126"/>
      <c r="I303" s="126"/>
      <c r="J303" s="126"/>
      <c r="K303" s="125" t="s">
        <v>7</v>
      </c>
      <c r="L303" s="127"/>
      <c r="M303" s="127"/>
      <c r="N303" s="128"/>
    </row>
    <row r="304" spans="1:14" ht="12.75">
      <c r="A304" s="130"/>
      <c r="B304" s="129"/>
      <c r="C304" s="129"/>
      <c r="D304" s="130"/>
      <c r="E304" s="130"/>
      <c r="F304" s="130" t="s">
        <v>8</v>
      </c>
      <c r="G304" s="130" t="s">
        <v>361</v>
      </c>
      <c r="H304" s="130" t="s">
        <v>362</v>
      </c>
      <c r="I304" s="130" t="s">
        <v>9</v>
      </c>
      <c r="J304" s="130" t="s">
        <v>768</v>
      </c>
      <c r="K304" s="132"/>
      <c r="L304" s="133"/>
      <c r="M304" s="133"/>
      <c r="N304" s="134"/>
    </row>
    <row r="305" spans="1:14" ht="12.75">
      <c r="A305" s="130" t="s">
        <v>11</v>
      </c>
      <c r="B305" s="129" t="s">
        <v>12</v>
      </c>
      <c r="C305" s="129"/>
      <c r="D305" s="130"/>
      <c r="E305" s="130"/>
      <c r="F305" s="130" t="s">
        <v>13</v>
      </c>
      <c r="G305" s="130" t="s">
        <v>364</v>
      </c>
      <c r="H305" s="130" t="s">
        <v>22</v>
      </c>
      <c r="I305" s="130" t="s">
        <v>769</v>
      </c>
      <c r="J305" s="130" t="s">
        <v>15</v>
      </c>
      <c r="K305" s="130"/>
      <c r="L305" s="130"/>
      <c r="M305" s="126"/>
      <c r="N305" s="126"/>
    </row>
    <row r="306" spans="1:14" ht="12.75">
      <c r="A306" s="130" t="s">
        <v>16</v>
      </c>
      <c r="B306" s="129" t="s">
        <v>17</v>
      </c>
      <c r="C306" s="129" t="s">
        <v>18</v>
      </c>
      <c r="D306" s="130" t="s">
        <v>19</v>
      </c>
      <c r="E306" s="130" t="s">
        <v>20</v>
      </c>
      <c r="F306" s="130" t="s">
        <v>21</v>
      </c>
      <c r="G306" s="130" t="s">
        <v>14</v>
      </c>
      <c r="H306" s="130" t="s">
        <v>14</v>
      </c>
      <c r="I306" s="130" t="s">
        <v>22</v>
      </c>
      <c r="J306" s="130" t="s">
        <v>23</v>
      </c>
      <c r="K306" s="135">
        <v>1</v>
      </c>
      <c r="L306" s="135">
        <v>2</v>
      </c>
      <c r="M306" s="135">
        <v>3</v>
      </c>
      <c r="N306" s="135">
        <v>4</v>
      </c>
    </row>
    <row r="307" spans="1:14" ht="12.75">
      <c r="A307" s="130"/>
      <c r="B307" s="129" t="s">
        <v>24</v>
      </c>
      <c r="C307" s="129"/>
      <c r="D307" s="130" t="s">
        <v>25</v>
      </c>
      <c r="E307" s="130" t="s">
        <v>26</v>
      </c>
      <c r="F307" s="130" t="s">
        <v>22</v>
      </c>
      <c r="G307" s="130"/>
      <c r="H307" s="130"/>
      <c r="I307" s="130" t="s">
        <v>14</v>
      </c>
      <c r="J307" s="130"/>
      <c r="K307" s="130"/>
      <c r="L307" s="130"/>
      <c r="M307" s="130"/>
      <c r="N307" s="130"/>
    </row>
    <row r="308" spans="1:14" ht="12.75">
      <c r="A308" s="136"/>
      <c r="B308" s="132"/>
      <c r="C308" s="132"/>
      <c r="D308" s="136"/>
      <c r="E308" s="136"/>
      <c r="F308" s="136" t="s">
        <v>14</v>
      </c>
      <c r="G308" s="136"/>
      <c r="H308" s="136"/>
      <c r="I308" s="136"/>
      <c r="J308" s="136"/>
      <c r="K308" s="136"/>
      <c r="L308" s="136"/>
      <c r="M308" s="136"/>
      <c r="N308" s="136"/>
    </row>
    <row r="309" spans="1:14" ht="12.75">
      <c r="A309" s="130"/>
      <c r="B309" s="129"/>
      <c r="C309" s="129"/>
      <c r="D309" s="130"/>
      <c r="E309" s="137" t="s">
        <v>28</v>
      </c>
      <c r="F309" s="137"/>
      <c r="G309" s="137"/>
      <c r="H309" s="137"/>
      <c r="I309" s="130"/>
      <c r="J309" s="126"/>
      <c r="K309" s="130"/>
      <c r="L309" s="130"/>
      <c r="M309" s="130"/>
      <c r="N309" s="126"/>
    </row>
    <row r="310" spans="1:20" ht="12.75">
      <c r="A310" s="126"/>
      <c r="B310" s="125"/>
      <c r="C310" s="125"/>
      <c r="D310" s="126"/>
      <c r="E310" s="183" t="s">
        <v>29</v>
      </c>
      <c r="F310" s="183"/>
      <c r="G310" s="183"/>
      <c r="H310" s="184"/>
      <c r="I310" s="126"/>
      <c r="J310" s="126"/>
      <c r="K310" s="126"/>
      <c r="L310" s="126"/>
      <c r="M310" s="126"/>
      <c r="N310" s="126"/>
      <c r="O310" s="131"/>
      <c r="P310" s="131"/>
      <c r="Q310" s="131"/>
      <c r="R310" s="131"/>
      <c r="S310" s="131"/>
      <c r="T310" s="131"/>
    </row>
    <row r="311" spans="1:20" s="186" customFormat="1" ht="12.75">
      <c r="A311" s="138"/>
      <c r="B311" s="139"/>
      <c r="C311" s="139"/>
      <c r="D311" s="138"/>
      <c r="E311" s="140" t="s">
        <v>30</v>
      </c>
      <c r="F311" s="140"/>
      <c r="G311" s="185"/>
      <c r="H311" s="138"/>
      <c r="I311" s="138"/>
      <c r="J311" s="138"/>
      <c r="K311" s="138"/>
      <c r="L311" s="138"/>
      <c r="M311" s="138"/>
      <c r="N311" s="138"/>
      <c r="O311" s="131"/>
      <c r="P311" s="131"/>
      <c r="Q311" s="131"/>
      <c r="R311" s="131"/>
      <c r="S311" s="131"/>
      <c r="T311" s="131"/>
    </row>
    <row r="312" spans="1:20" s="186" customFormat="1" ht="12.75">
      <c r="A312" s="138"/>
      <c r="B312" s="139" t="s">
        <v>770</v>
      </c>
      <c r="C312" s="139" t="s">
        <v>771</v>
      </c>
      <c r="D312" s="138" t="s">
        <v>33</v>
      </c>
      <c r="E312" s="34"/>
      <c r="F312" s="187">
        <v>110</v>
      </c>
      <c r="G312" s="33"/>
      <c r="H312" s="138"/>
      <c r="I312" s="138"/>
      <c r="J312" s="138"/>
      <c r="K312" s="138"/>
      <c r="L312" s="138"/>
      <c r="M312" s="138"/>
      <c r="N312" s="138"/>
      <c r="O312" s="131"/>
      <c r="P312" s="131"/>
      <c r="Q312" s="131"/>
      <c r="R312" s="131"/>
      <c r="S312" s="131"/>
      <c r="T312" s="131"/>
    </row>
    <row r="313" spans="1:20" s="186" customFormat="1" ht="12.75">
      <c r="A313" s="138">
        <v>1</v>
      </c>
      <c r="B313" s="139" t="s">
        <v>772</v>
      </c>
      <c r="C313" s="139" t="s">
        <v>771</v>
      </c>
      <c r="D313" s="138" t="s">
        <v>33</v>
      </c>
      <c r="E313" s="155"/>
      <c r="F313" s="157">
        <v>62</v>
      </c>
      <c r="G313" s="138"/>
      <c r="H313" s="138"/>
      <c r="I313" s="143"/>
      <c r="J313" s="143"/>
      <c r="K313" s="138"/>
      <c r="L313" s="138"/>
      <c r="M313" s="143"/>
      <c r="N313" s="138"/>
      <c r="O313" s="131"/>
      <c r="P313" s="131"/>
      <c r="Q313" s="131"/>
      <c r="R313" s="131"/>
      <c r="S313" s="131"/>
      <c r="T313" s="131"/>
    </row>
    <row r="314" spans="1:20" s="186" customFormat="1" ht="12.75">
      <c r="A314" s="138">
        <v>2</v>
      </c>
      <c r="B314" s="139" t="s">
        <v>773</v>
      </c>
      <c r="C314" s="139" t="s">
        <v>771</v>
      </c>
      <c r="D314" s="138" t="s">
        <v>33</v>
      </c>
      <c r="E314" s="155"/>
      <c r="F314" s="157">
        <v>22</v>
      </c>
      <c r="G314" s="138"/>
      <c r="H314" s="138"/>
      <c r="I314" s="143"/>
      <c r="J314" s="143"/>
      <c r="K314" s="138"/>
      <c r="L314" s="143"/>
      <c r="M314" s="138"/>
      <c r="N314" s="138"/>
      <c r="O314" s="131"/>
      <c r="P314" s="131"/>
      <c r="Q314" s="131"/>
      <c r="R314" s="131"/>
      <c r="S314" s="131"/>
      <c r="T314" s="131"/>
    </row>
    <row r="315" spans="1:20" s="186" customFormat="1" ht="12.75">
      <c r="A315" s="138">
        <v>3</v>
      </c>
      <c r="B315" s="139" t="s">
        <v>774</v>
      </c>
      <c r="C315" s="139" t="s">
        <v>771</v>
      </c>
      <c r="D315" s="138" t="s">
        <v>33</v>
      </c>
      <c r="E315" s="155"/>
      <c r="F315" s="157">
        <v>110</v>
      </c>
      <c r="G315" s="138"/>
      <c r="H315" s="138"/>
      <c r="I315" s="143"/>
      <c r="J315" s="143"/>
      <c r="K315" s="138"/>
      <c r="L315" s="143"/>
      <c r="M315" s="138"/>
      <c r="N315" s="138"/>
      <c r="O315" s="131"/>
      <c r="P315" s="131"/>
      <c r="Q315" s="131"/>
      <c r="R315" s="131"/>
      <c r="S315" s="131"/>
      <c r="T315" s="131"/>
    </row>
    <row r="316" spans="1:20" s="186" customFormat="1" ht="12.75">
      <c r="A316" s="138"/>
      <c r="B316" s="144"/>
      <c r="C316" s="139"/>
      <c r="D316" s="138"/>
      <c r="E316" s="141"/>
      <c r="F316" s="141"/>
      <c r="G316" s="138"/>
      <c r="H316" s="138"/>
      <c r="I316" s="138"/>
      <c r="J316" s="145"/>
      <c r="K316" s="138"/>
      <c r="L316" s="145"/>
      <c r="M316" s="145"/>
      <c r="N316" s="138"/>
      <c r="O316" s="131"/>
      <c r="P316" s="131"/>
      <c r="Q316" s="131"/>
      <c r="R316" s="131"/>
      <c r="S316" s="131"/>
      <c r="T316" s="131"/>
    </row>
    <row r="317" spans="1:20" ht="12.75">
      <c r="A317" s="130"/>
      <c r="B317" s="129"/>
      <c r="C317" s="129"/>
      <c r="D317" s="130"/>
      <c r="E317" s="160" t="s">
        <v>38</v>
      </c>
      <c r="F317" s="160"/>
      <c r="G317" s="188"/>
      <c r="H317" s="130"/>
      <c r="I317" s="130"/>
      <c r="J317" s="130"/>
      <c r="K317" s="130"/>
      <c r="L317" s="130"/>
      <c r="M317" s="130"/>
      <c r="N317" s="136"/>
      <c r="O317" s="131"/>
      <c r="P317" s="131"/>
      <c r="Q317" s="131"/>
      <c r="R317" s="131"/>
      <c r="S317" s="131"/>
      <c r="T317" s="131"/>
    </row>
    <row r="318" spans="1:14" ht="12.75">
      <c r="A318" s="138">
        <v>1</v>
      </c>
      <c r="B318" s="139" t="s">
        <v>775</v>
      </c>
      <c r="C318" s="139" t="s">
        <v>369</v>
      </c>
      <c r="D318" s="138" t="s">
        <v>33</v>
      </c>
      <c r="E318" s="138"/>
      <c r="F318" s="143">
        <v>95</v>
      </c>
      <c r="G318" s="143"/>
      <c r="H318" s="143"/>
      <c r="I318" s="143"/>
      <c r="J318" s="143"/>
      <c r="K318" s="143"/>
      <c r="L318" s="143"/>
      <c r="M318" s="143"/>
      <c r="N318" s="143"/>
    </row>
    <row r="319" spans="1:14" ht="12.75">
      <c r="A319" s="138"/>
      <c r="B319" s="139" t="s">
        <v>776</v>
      </c>
      <c r="C319" s="139" t="s">
        <v>369</v>
      </c>
      <c r="D319" s="138" t="s">
        <v>33</v>
      </c>
      <c r="E319" s="138"/>
      <c r="F319" s="143">
        <v>100</v>
      </c>
      <c r="G319" s="143"/>
      <c r="H319" s="143"/>
      <c r="I319" s="143"/>
      <c r="J319" s="143"/>
      <c r="K319" s="143"/>
      <c r="L319" s="143"/>
      <c r="M319" s="143"/>
      <c r="N319" s="143"/>
    </row>
    <row r="320" spans="1:14" ht="12.75">
      <c r="A320" s="138">
        <v>2</v>
      </c>
      <c r="B320" s="139" t="s">
        <v>777</v>
      </c>
      <c r="C320" s="139" t="s">
        <v>369</v>
      </c>
      <c r="D320" s="138" t="s">
        <v>33</v>
      </c>
      <c r="E320" s="138"/>
      <c r="F320" s="143">
        <v>49</v>
      </c>
      <c r="G320" s="143"/>
      <c r="H320" s="143"/>
      <c r="I320" s="143"/>
      <c r="J320" s="143"/>
      <c r="K320" s="143"/>
      <c r="L320" s="143"/>
      <c r="M320" s="143"/>
      <c r="N320" s="143"/>
    </row>
    <row r="321" spans="1:14" ht="12.75">
      <c r="A321" s="138">
        <v>3</v>
      </c>
      <c r="B321" s="139" t="s">
        <v>778</v>
      </c>
      <c r="C321" s="139" t="s">
        <v>369</v>
      </c>
      <c r="D321" s="138" t="s">
        <v>33</v>
      </c>
      <c r="E321" s="138"/>
      <c r="F321" s="143">
        <v>80</v>
      </c>
      <c r="G321" s="143"/>
      <c r="H321" s="143"/>
      <c r="I321" s="143"/>
      <c r="J321" s="143"/>
      <c r="K321" s="143"/>
      <c r="L321" s="143"/>
      <c r="M321" s="143"/>
      <c r="N321" s="143"/>
    </row>
    <row r="322" spans="1:14" ht="12.75">
      <c r="A322" s="138">
        <v>4</v>
      </c>
      <c r="B322" s="139" t="s">
        <v>779</v>
      </c>
      <c r="C322" s="139" t="s">
        <v>369</v>
      </c>
      <c r="D322" s="138" t="s">
        <v>33</v>
      </c>
      <c r="E322" s="138"/>
      <c r="F322" s="143">
        <v>150</v>
      </c>
      <c r="G322" s="143"/>
      <c r="H322" s="143"/>
      <c r="I322" s="143"/>
      <c r="J322" s="143"/>
      <c r="K322" s="143"/>
      <c r="L322" s="143"/>
      <c r="M322" s="143"/>
      <c r="N322" s="143"/>
    </row>
    <row r="323" spans="1:14" ht="12.75">
      <c r="A323" s="138">
        <v>5</v>
      </c>
      <c r="B323" s="139" t="s">
        <v>780</v>
      </c>
      <c r="C323" s="139" t="s">
        <v>369</v>
      </c>
      <c r="D323" s="138" t="s">
        <v>33</v>
      </c>
      <c r="E323" s="138"/>
      <c r="F323" s="143">
        <v>150</v>
      </c>
      <c r="G323" s="143"/>
      <c r="H323" s="143"/>
      <c r="I323" s="143"/>
      <c r="J323" s="143"/>
      <c r="K323" s="143"/>
      <c r="L323" s="143"/>
      <c r="M323" s="143"/>
      <c r="N323" s="143"/>
    </row>
    <row r="324" spans="1:14" ht="12.75">
      <c r="A324" s="138"/>
      <c r="B324" s="139" t="s">
        <v>781</v>
      </c>
      <c r="C324" s="139" t="s">
        <v>369</v>
      </c>
      <c r="D324" s="138" t="s">
        <v>33</v>
      </c>
      <c r="E324" s="138"/>
      <c r="F324" s="143">
        <v>80</v>
      </c>
      <c r="G324" s="143"/>
      <c r="H324" s="143"/>
      <c r="I324" s="143"/>
      <c r="J324" s="143"/>
      <c r="K324" s="143"/>
      <c r="L324" s="143"/>
      <c r="M324" s="143"/>
      <c r="N324" s="143"/>
    </row>
    <row r="325" spans="1:14" ht="12.75">
      <c r="A325" s="138">
        <v>6</v>
      </c>
      <c r="B325" s="139" t="s">
        <v>782</v>
      </c>
      <c r="C325" s="139" t="s">
        <v>369</v>
      </c>
      <c r="D325" s="138" t="s">
        <v>33</v>
      </c>
      <c r="E325" s="138"/>
      <c r="F325" s="143">
        <v>112</v>
      </c>
      <c r="G325" s="143"/>
      <c r="H325" s="143"/>
      <c r="I325" s="143"/>
      <c r="J325" s="143"/>
      <c r="K325" s="143"/>
      <c r="L325" s="143"/>
      <c r="M325" s="143"/>
      <c r="N325" s="143"/>
    </row>
    <row r="326" spans="1:14" ht="12.75">
      <c r="A326" s="138">
        <v>7</v>
      </c>
      <c r="B326" s="139"/>
      <c r="C326" s="139" t="s">
        <v>369</v>
      </c>
      <c r="D326" s="138" t="s">
        <v>33</v>
      </c>
      <c r="E326" s="138"/>
      <c r="F326" s="143"/>
      <c r="G326" s="143"/>
      <c r="H326" s="143"/>
      <c r="I326" s="143"/>
      <c r="J326" s="143"/>
      <c r="K326" s="143"/>
      <c r="L326" s="143"/>
      <c r="M326" s="143"/>
      <c r="N326" s="143"/>
    </row>
    <row r="327" spans="1:14" ht="12.75">
      <c r="A327" s="138">
        <v>8</v>
      </c>
      <c r="B327" s="139"/>
      <c r="C327" s="139" t="s">
        <v>369</v>
      </c>
      <c r="D327" s="138" t="s">
        <v>33</v>
      </c>
      <c r="E327" s="138"/>
      <c r="F327" s="143"/>
      <c r="G327" s="143"/>
      <c r="H327" s="143"/>
      <c r="I327" s="143"/>
      <c r="J327" s="143"/>
      <c r="K327" s="143"/>
      <c r="L327" s="143"/>
      <c r="M327" s="143"/>
      <c r="N327" s="143"/>
    </row>
    <row r="328" spans="1:14" ht="12.75">
      <c r="A328" s="138">
        <v>9</v>
      </c>
      <c r="B328" s="32"/>
      <c r="C328" s="139" t="s">
        <v>369</v>
      </c>
      <c r="D328" s="138" t="s">
        <v>33</v>
      </c>
      <c r="E328" s="138"/>
      <c r="F328" s="143"/>
      <c r="G328" s="143"/>
      <c r="H328" s="143"/>
      <c r="I328" s="143"/>
      <c r="J328" s="143"/>
      <c r="K328" s="143"/>
      <c r="L328" s="143"/>
      <c r="M328" s="143"/>
      <c r="N328" s="143"/>
    </row>
    <row r="329" spans="1:14" ht="12.75">
      <c r="A329" s="138">
        <v>10</v>
      </c>
      <c r="B329" s="139"/>
      <c r="C329" s="139" t="s">
        <v>369</v>
      </c>
      <c r="D329" s="138" t="s">
        <v>33</v>
      </c>
      <c r="E329" s="138"/>
      <c r="F329" s="143"/>
      <c r="G329" s="143"/>
      <c r="H329" s="143"/>
      <c r="I329" s="143"/>
      <c r="J329" s="143"/>
      <c r="K329" s="143"/>
      <c r="L329" s="143"/>
      <c r="M329" s="143"/>
      <c r="N329" s="143"/>
    </row>
    <row r="330" spans="1:14" ht="12.75">
      <c r="A330" s="138"/>
      <c r="B330" s="144" t="s">
        <v>46</v>
      </c>
      <c r="C330" s="144"/>
      <c r="D330" s="138"/>
      <c r="E330" s="141"/>
      <c r="F330" s="143"/>
      <c r="G330" s="143"/>
      <c r="H330" s="143"/>
      <c r="I330" s="143"/>
      <c r="J330" s="145"/>
      <c r="K330" s="145"/>
      <c r="L330" s="145"/>
      <c r="M330" s="145"/>
      <c r="N330" s="145"/>
    </row>
    <row r="331" spans="1:14" ht="12.75">
      <c r="A331" s="138"/>
      <c r="B331" s="139"/>
      <c r="C331" s="139"/>
      <c r="D331" s="138"/>
      <c r="E331" s="140" t="s">
        <v>47</v>
      </c>
      <c r="F331" s="149"/>
      <c r="G331" s="154"/>
      <c r="H331" s="143"/>
      <c r="I331" s="143"/>
      <c r="J331" s="143"/>
      <c r="K331" s="143"/>
      <c r="L331" s="143"/>
      <c r="M331" s="143"/>
      <c r="N331" s="143"/>
    </row>
    <row r="332" spans="1:14" ht="12.75">
      <c r="A332" s="138">
        <v>1</v>
      </c>
      <c r="B332" s="139" t="s">
        <v>248</v>
      </c>
      <c r="C332" s="138" t="s">
        <v>49</v>
      </c>
      <c r="D332" s="189" t="s">
        <v>33</v>
      </c>
      <c r="E332" s="138"/>
      <c r="F332" s="143">
        <v>260</v>
      </c>
      <c r="G332" s="143"/>
      <c r="H332" s="143"/>
      <c r="I332" s="143"/>
      <c r="J332" s="143"/>
      <c r="K332" s="143"/>
      <c r="L332" s="143"/>
      <c r="M332" s="143"/>
      <c r="N332" s="143"/>
    </row>
    <row r="333" spans="1:14" ht="12.75">
      <c r="A333" s="130"/>
      <c r="B333" s="129" t="s">
        <v>783</v>
      </c>
      <c r="C333" s="126" t="s">
        <v>49</v>
      </c>
      <c r="D333" s="190" t="s">
        <v>33</v>
      </c>
      <c r="E333" s="130"/>
      <c r="F333" s="146">
        <v>640</v>
      </c>
      <c r="G333" s="146"/>
      <c r="H333" s="146"/>
      <c r="I333" s="146"/>
      <c r="J333" s="146"/>
      <c r="K333" s="146"/>
      <c r="L333" s="146"/>
      <c r="M333" s="146"/>
      <c r="N333" s="146"/>
    </row>
    <row r="334" spans="1:14" ht="12.75">
      <c r="A334" s="138"/>
      <c r="B334" s="139" t="s">
        <v>298</v>
      </c>
      <c r="C334" s="138" t="s">
        <v>49</v>
      </c>
      <c r="D334" s="189" t="s">
        <v>33</v>
      </c>
      <c r="E334" s="138"/>
      <c r="F334" s="143">
        <v>140</v>
      </c>
      <c r="G334" s="143"/>
      <c r="H334" s="143"/>
      <c r="I334" s="143"/>
      <c r="J334" s="143"/>
      <c r="K334" s="143"/>
      <c r="L334" s="143"/>
      <c r="M334" s="143"/>
      <c r="N334" s="143"/>
    </row>
    <row r="335" spans="1:14" ht="12.75">
      <c r="A335" s="138"/>
      <c r="B335" s="139" t="s">
        <v>784</v>
      </c>
      <c r="C335" s="138" t="s">
        <v>49</v>
      </c>
      <c r="D335" s="189" t="s">
        <v>33</v>
      </c>
      <c r="E335" s="138"/>
      <c r="F335" s="143">
        <v>100</v>
      </c>
      <c r="G335" s="143"/>
      <c r="H335" s="143"/>
      <c r="I335" s="143"/>
      <c r="J335" s="143"/>
      <c r="K335" s="143"/>
      <c r="L335" s="143"/>
      <c r="M335" s="143"/>
      <c r="N335" s="143"/>
    </row>
    <row r="336" spans="1:14" ht="12.75">
      <c r="A336" s="138"/>
      <c r="B336" s="139" t="s">
        <v>785</v>
      </c>
      <c r="C336" s="138" t="s">
        <v>49</v>
      </c>
      <c r="D336" s="189" t="s">
        <v>33</v>
      </c>
      <c r="E336" s="138"/>
      <c r="F336" s="143">
        <v>170</v>
      </c>
      <c r="G336" s="143"/>
      <c r="H336" s="143"/>
      <c r="I336" s="143"/>
      <c r="J336" s="143"/>
      <c r="K336" s="143"/>
      <c r="L336" s="143"/>
      <c r="M336" s="143"/>
      <c r="N336" s="143"/>
    </row>
    <row r="337" spans="1:14" ht="12.75">
      <c r="A337" s="138"/>
      <c r="B337" s="139" t="s">
        <v>786</v>
      </c>
      <c r="C337" s="138" t="s">
        <v>49</v>
      </c>
      <c r="D337" s="189" t="s">
        <v>33</v>
      </c>
      <c r="E337" s="138"/>
      <c r="F337" s="143">
        <v>167</v>
      </c>
      <c r="G337" s="143"/>
      <c r="H337" s="143"/>
      <c r="I337" s="143"/>
      <c r="J337" s="143"/>
      <c r="K337" s="143"/>
      <c r="L337" s="143"/>
      <c r="M337" s="143"/>
      <c r="N337" s="143"/>
    </row>
    <row r="338" spans="1:14" ht="12.75">
      <c r="A338" s="138"/>
      <c r="B338" s="139" t="s">
        <v>787</v>
      </c>
      <c r="C338" s="138" t="s">
        <v>49</v>
      </c>
      <c r="D338" s="189" t="s">
        <v>33</v>
      </c>
      <c r="E338" s="138"/>
      <c r="F338" s="143">
        <v>170</v>
      </c>
      <c r="G338" s="143"/>
      <c r="H338" s="143"/>
      <c r="I338" s="143"/>
      <c r="J338" s="143"/>
      <c r="K338" s="143"/>
      <c r="L338" s="143"/>
      <c r="M338" s="143"/>
      <c r="N338" s="143"/>
    </row>
    <row r="339" spans="1:14" ht="12.75">
      <c r="A339" s="138"/>
      <c r="B339" s="139" t="s">
        <v>788</v>
      </c>
      <c r="C339" s="138" t="s">
        <v>49</v>
      </c>
      <c r="D339" s="189" t="s">
        <v>33</v>
      </c>
      <c r="E339" s="138"/>
      <c r="F339" s="143">
        <v>340</v>
      </c>
      <c r="G339" s="143"/>
      <c r="H339" s="143"/>
      <c r="I339" s="143"/>
      <c r="J339" s="143"/>
      <c r="K339" s="143"/>
      <c r="L339" s="143"/>
      <c r="M339" s="143"/>
      <c r="N339" s="143"/>
    </row>
    <row r="340" spans="1:14" ht="12.75">
      <c r="A340" s="138"/>
      <c r="B340" s="139" t="s">
        <v>789</v>
      </c>
      <c r="C340" s="138" t="s">
        <v>49</v>
      </c>
      <c r="D340" s="189" t="s">
        <v>33</v>
      </c>
      <c r="E340" s="138"/>
      <c r="F340" s="143">
        <v>440</v>
      </c>
      <c r="G340" s="143"/>
      <c r="H340" s="143"/>
      <c r="I340" s="143"/>
      <c r="J340" s="143"/>
      <c r="K340" s="143"/>
      <c r="L340" s="143"/>
      <c r="M340" s="143"/>
      <c r="N340" s="143"/>
    </row>
    <row r="341" spans="1:14" ht="12.75">
      <c r="A341" s="130">
        <v>2</v>
      </c>
      <c r="B341" s="130" t="s">
        <v>790</v>
      </c>
      <c r="C341" s="130" t="s">
        <v>49</v>
      </c>
      <c r="D341" s="190" t="s">
        <v>33</v>
      </c>
      <c r="E341" s="130"/>
      <c r="F341" s="146">
        <v>65</v>
      </c>
      <c r="G341" s="146"/>
      <c r="H341" s="146"/>
      <c r="I341" s="146"/>
      <c r="J341" s="146"/>
      <c r="K341" s="146"/>
      <c r="L341" s="146"/>
      <c r="M341" s="146"/>
      <c r="N341" s="146"/>
    </row>
    <row r="342" spans="1:14" ht="12.75">
      <c r="A342" s="138"/>
      <c r="B342" s="139" t="s">
        <v>791</v>
      </c>
      <c r="C342" s="138" t="s">
        <v>49</v>
      </c>
      <c r="D342" s="189" t="s">
        <v>33</v>
      </c>
      <c r="E342" s="138"/>
      <c r="F342" s="143">
        <v>145</v>
      </c>
      <c r="G342" s="143"/>
      <c r="H342" s="143"/>
      <c r="I342" s="143"/>
      <c r="J342" s="143"/>
      <c r="K342" s="143"/>
      <c r="L342" s="143"/>
      <c r="M342" s="143"/>
      <c r="N342" s="143"/>
    </row>
    <row r="343" spans="1:14" ht="12.75">
      <c r="A343" s="138">
        <v>3</v>
      </c>
      <c r="B343" s="139" t="s">
        <v>792</v>
      </c>
      <c r="C343" s="138" t="s">
        <v>52</v>
      </c>
      <c r="D343" s="189" t="s">
        <v>33</v>
      </c>
      <c r="E343" s="138"/>
      <c r="F343" s="143">
        <v>160</v>
      </c>
      <c r="G343" s="143"/>
      <c r="H343" s="143"/>
      <c r="I343" s="143"/>
      <c r="J343" s="143"/>
      <c r="K343" s="143"/>
      <c r="L343" s="143"/>
      <c r="M343" s="143"/>
      <c r="N343" s="143"/>
    </row>
    <row r="344" spans="1:14" ht="12.75">
      <c r="A344" s="136">
        <v>4</v>
      </c>
      <c r="B344" s="132" t="s">
        <v>793</v>
      </c>
      <c r="C344" s="138" t="s">
        <v>49</v>
      </c>
      <c r="D344" s="134" t="s">
        <v>33</v>
      </c>
      <c r="E344" s="136"/>
      <c r="F344" s="147">
        <v>50</v>
      </c>
      <c r="G344" s="147"/>
      <c r="H344" s="147"/>
      <c r="I344" s="147"/>
      <c r="J344" s="147"/>
      <c r="K344" s="147"/>
      <c r="L344" s="147"/>
      <c r="M344" s="147"/>
      <c r="N344" s="147"/>
    </row>
    <row r="345" spans="1:14" ht="12.75">
      <c r="A345" s="138">
        <v>5</v>
      </c>
      <c r="B345" s="139" t="s">
        <v>794</v>
      </c>
      <c r="C345" s="138" t="s">
        <v>49</v>
      </c>
      <c r="D345" s="189" t="s">
        <v>33</v>
      </c>
      <c r="E345" s="138"/>
      <c r="F345" s="143">
        <v>110</v>
      </c>
      <c r="G345" s="143"/>
      <c r="H345" s="143"/>
      <c r="I345" s="143"/>
      <c r="J345" s="143"/>
      <c r="K345" s="143"/>
      <c r="L345" s="143"/>
      <c r="M345" s="143"/>
      <c r="N345" s="143"/>
    </row>
    <row r="346" spans="1:14" ht="12.75">
      <c r="A346" s="139">
        <v>6</v>
      </c>
      <c r="B346" s="139"/>
      <c r="C346" s="138" t="s">
        <v>49</v>
      </c>
      <c r="D346" s="189" t="s">
        <v>33</v>
      </c>
      <c r="E346" s="138"/>
      <c r="F346" s="143"/>
      <c r="G346" s="143"/>
      <c r="H346" s="143"/>
      <c r="I346" s="143"/>
      <c r="J346" s="143"/>
      <c r="K346" s="143"/>
      <c r="L346" s="143"/>
      <c r="M346" s="143"/>
      <c r="N346" s="143"/>
    </row>
    <row r="347" spans="1:14" ht="12.75">
      <c r="A347" s="139">
        <v>7</v>
      </c>
      <c r="B347" s="129"/>
      <c r="C347" s="138" t="s">
        <v>49</v>
      </c>
      <c r="D347" s="189" t="s">
        <v>33</v>
      </c>
      <c r="E347" s="138"/>
      <c r="F347" s="143"/>
      <c r="G347" s="143"/>
      <c r="H347" s="143"/>
      <c r="I347" s="143"/>
      <c r="J347" s="143"/>
      <c r="K347" s="143"/>
      <c r="L347" s="143"/>
      <c r="M347" s="143"/>
      <c r="N347" s="143"/>
    </row>
    <row r="348" spans="1:14" ht="12.75">
      <c r="A348" s="139">
        <v>8</v>
      </c>
      <c r="B348" s="139"/>
      <c r="C348" s="138" t="s">
        <v>49</v>
      </c>
      <c r="D348" s="189" t="s">
        <v>33</v>
      </c>
      <c r="E348" s="138"/>
      <c r="F348" s="143"/>
      <c r="G348" s="143"/>
      <c r="H348" s="143"/>
      <c r="I348" s="143"/>
      <c r="J348" s="143"/>
      <c r="K348" s="143"/>
      <c r="L348" s="143"/>
      <c r="M348" s="143"/>
      <c r="N348" s="143"/>
    </row>
    <row r="349" spans="1:14" ht="12.75">
      <c r="A349" s="139">
        <v>9</v>
      </c>
      <c r="B349" s="129"/>
      <c r="C349" s="162" t="s">
        <v>49</v>
      </c>
      <c r="D349" s="189" t="s">
        <v>33</v>
      </c>
      <c r="E349" s="138"/>
      <c r="F349" s="143"/>
      <c r="G349" s="143"/>
      <c r="H349" s="143"/>
      <c r="I349" s="143"/>
      <c r="J349" s="143"/>
      <c r="K349" s="143"/>
      <c r="L349" s="143"/>
      <c r="M349" s="143"/>
      <c r="N349" s="143"/>
    </row>
    <row r="350" spans="1:14" ht="12.75">
      <c r="A350" s="32">
        <v>10</v>
      </c>
      <c r="B350" s="32"/>
      <c r="C350" s="138" t="s">
        <v>49</v>
      </c>
      <c r="D350" s="189" t="s">
        <v>33</v>
      </c>
      <c r="E350" s="138"/>
      <c r="F350" s="143"/>
      <c r="G350" s="143"/>
      <c r="H350" s="143"/>
      <c r="I350" s="143"/>
      <c r="J350" s="143"/>
      <c r="K350" s="143"/>
      <c r="L350" s="143"/>
      <c r="M350" s="143"/>
      <c r="N350" s="143"/>
    </row>
    <row r="351" spans="1:14" ht="12.75">
      <c r="A351" s="139">
        <v>11</v>
      </c>
      <c r="B351" s="139"/>
      <c r="C351" s="138" t="s">
        <v>49</v>
      </c>
      <c r="D351" s="189" t="s">
        <v>33</v>
      </c>
      <c r="E351" s="138"/>
      <c r="F351" s="143"/>
      <c r="G351" s="143"/>
      <c r="H351" s="143"/>
      <c r="I351" s="143"/>
      <c r="J351" s="143"/>
      <c r="K351" s="143"/>
      <c r="L351" s="143"/>
      <c r="M351" s="143"/>
      <c r="N351" s="143"/>
    </row>
    <row r="352" spans="1:14" ht="12.75">
      <c r="A352" s="139">
        <v>12</v>
      </c>
      <c r="B352" s="129"/>
      <c r="C352" s="162" t="s">
        <v>49</v>
      </c>
      <c r="D352" s="189" t="s">
        <v>33</v>
      </c>
      <c r="E352" s="138"/>
      <c r="F352" s="143"/>
      <c r="G352" s="143"/>
      <c r="H352" s="143"/>
      <c r="I352" s="143"/>
      <c r="J352" s="143"/>
      <c r="K352" s="143"/>
      <c r="L352" s="143"/>
      <c r="M352" s="143"/>
      <c r="N352" s="143"/>
    </row>
    <row r="353" spans="1:14" ht="12.75">
      <c r="A353" s="139">
        <v>13</v>
      </c>
      <c r="B353" s="139"/>
      <c r="C353" s="138" t="s">
        <v>49</v>
      </c>
      <c r="D353" s="189" t="s">
        <v>33</v>
      </c>
      <c r="E353" s="138"/>
      <c r="F353" s="143"/>
      <c r="G353" s="143"/>
      <c r="H353" s="143"/>
      <c r="I353" s="143"/>
      <c r="J353" s="143"/>
      <c r="K353" s="143"/>
      <c r="L353" s="143"/>
      <c r="M353" s="143"/>
      <c r="N353" s="143"/>
    </row>
    <row r="354" spans="1:14" ht="12.75">
      <c r="A354" s="139">
        <v>14</v>
      </c>
      <c r="B354" s="139"/>
      <c r="C354" s="138" t="s">
        <v>49</v>
      </c>
      <c r="D354" s="189" t="s">
        <v>33</v>
      </c>
      <c r="E354" s="138"/>
      <c r="F354" s="143"/>
      <c r="G354" s="143"/>
      <c r="H354" s="143"/>
      <c r="I354" s="143"/>
      <c r="J354" s="143"/>
      <c r="K354" s="143"/>
      <c r="L354" s="143"/>
      <c r="M354" s="143"/>
      <c r="N354" s="143"/>
    </row>
    <row r="355" spans="1:14" ht="12.75">
      <c r="A355" s="139">
        <v>15</v>
      </c>
      <c r="B355" s="129"/>
      <c r="C355" s="162" t="s">
        <v>49</v>
      </c>
      <c r="D355" s="189" t="s">
        <v>33</v>
      </c>
      <c r="E355" s="138"/>
      <c r="F355" s="143"/>
      <c r="G355" s="143"/>
      <c r="H355" s="143"/>
      <c r="I355" s="143"/>
      <c r="J355" s="143"/>
      <c r="K355" s="143"/>
      <c r="L355" s="143"/>
      <c r="M355" s="143"/>
      <c r="N355" s="143"/>
    </row>
    <row r="356" spans="1:14" ht="12.75">
      <c r="A356" s="139">
        <v>16</v>
      </c>
      <c r="B356" s="139"/>
      <c r="C356" s="138"/>
      <c r="D356" s="189"/>
      <c r="E356" s="138"/>
      <c r="F356" s="143"/>
      <c r="G356" s="143"/>
      <c r="H356" s="143"/>
      <c r="I356" s="143"/>
      <c r="J356" s="143"/>
      <c r="K356" s="143"/>
      <c r="L356" s="143"/>
      <c r="M356" s="143"/>
      <c r="N356" s="143"/>
    </row>
    <row r="357" spans="1:14" ht="12.75">
      <c r="A357" s="138"/>
      <c r="B357" s="150" t="s">
        <v>68</v>
      </c>
      <c r="C357" s="139"/>
      <c r="D357" s="138"/>
      <c r="E357" s="141"/>
      <c r="F357" s="145"/>
      <c r="G357" s="145"/>
      <c r="H357" s="145"/>
      <c r="I357" s="145"/>
      <c r="J357" s="145"/>
      <c r="K357" s="145"/>
      <c r="L357" s="145"/>
      <c r="M357" s="145"/>
      <c r="N357" s="145"/>
    </row>
    <row r="358" spans="1:14" ht="12.75">
      <c r="A358" s="130"/>
      <c r="B358" s="153" t="s">
        <v>69</v>
      </c>
      <c r="C358" s="129"/>
      <c r="D358" s="130"/>
      <c r="E358" s="142"/>
      <c r="F358" s="146"/>
      <c r="G358" s="146"/>
      <c r="H358" s="146"/>
      <c r="I358" s="146"/>
      <c r="J358" s="148"/>
      <c r="K358" s="148"/>
      <c r="L358" s="148"/>
      <c r="M358" s="148"/>
      <c r="N358" s="148"/>
    </row>
    <row r="359" spans="1:14" ht="12.75">
      <c r="A359" s="138"/>
      <c r="B359" s="139"/>
      <c r="C359" s="139"/>
      <c r="D359" s="138"/>
      <c r="E359" s="140" t="s">
        <v>377</v>
      </c>
      <c r="F359" s="149"/>
      <c r="G359" s="149"/>
      <c r="H359" s="143"/>
      <c r="I359" s="143"/>
      <c r="J359" s="143"/>
      <c r="K359" s="143"/>
      <c r="L359" s="143"/>
      <c r="M359" s="143"/>
      <c r="N359" s="143"/>
    </row>
    <row r="360" spans="1:14" ht="12.75">
      <c r="A360" s="138">
        <v>1</v>
      </c>
      <c r="B360" s="139"/>
      <c r="C360" s="139"/>
      <c r="D360" s="138" t="s">
        <v>33</v>
      </c>
      <c r="E360" s="138"/>
      <c r="F360" s="143"/>
      <c r="G360" s="143"/>
      <c r="H360" s="143"/>
      <c r="I360" s="143"/>
      <c r="J360" s="143"/>
      <c r="K360" s="143"/>
      <c r="L360" s="143"/>
      <c r="M360" s="143"/>
      <c r="N360" s="143"/>
    </row>
    <row r="361" spans="1:14" ht="12.75">
      <c r="A361" s="138"/>
      <c r="B361" s="144" t="s">
        <v>380</v>
      </c>
      <c r="C361" s="144"/>
      <c r="D361" s="138"/>
      <c r="E361" s="141">
        <f>SUM(E360:E360)</f>
        <v>0</v>
      </c>
      <c r="F361" s="143"/>
      <c r="G361" s="143"/>
      <c r="H361" s="143"/>
      <c r="I361" s="143"/>
      <c r="J361" s="145">
        <f>SUM(J360:J360)</f>
        <v>0</v>
      </c>
      <c r="K361" s="145">
        <v>0</v>
      </c>
      <c r="L361" s="145">
        <v>0</v>
      </c>
      <c r="M361" s="145">
        <f>SUM(M360:M360)</f>
        <v>0</v>
      </c>
      <c r="N361" s="145">
        <v>0</v>
      </c>
    </row>
    <row r="362" spans="1:14" ht="12.75">
      <c r="A362" s="138"/>
      <c r="B362" s="139"/>
      <c r="C362" s="139"/>
      <c r="D362" s="138"/>
      <c r="E362" s="140" t="s">
        <v>70</v>
      </c>
      <c r="F362" s="149"/>
      <c r="G362" s="149"/>
      <c r="H362" s="143"/>
      <c r="I362" s="143"/>
      <c r="J362" s="143"/>
      <c r="K362" s="145"/>
      <c r="L362" s="145"/>
      <c r="M362" s="143"/>
      <c r="N362" s="145"/>
    </row>
    <row r="363" spans="1:24" s="186" customFormat="1" ht="12.75">
      <c r="A363" s="138">
        <v>1</v>
      </c>
      <c r="B363" s="32"/>
      <c r="C363" s="139" t="s">
        <v>72</v>
      </c>
      <c r="D363" s="138" t="s">
        <v>33</v>
      </c>
      <c r="E363" s="138"/>
      <c r="F363" s="143"/>
      <c r="G363" s="143"/>
      <c r="H363" s="143"/>
      <c r="I363" s="143"/>
      <c r="J363" s="143"/>
      <c r="K363" s="145"/>
      <c r="L363" s="157"/>
      <c r="M363" s="143"/>
      <c r="N363" s="145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</row>
    <row r="364" spans="1:24" s="186" customFormat="1" ht="12.75">
      <c r="A364" s="138">
        <v>2</v>
      </c>
      <c r="B364" s="139"/>
      <c r="C364" s="139" t="s">
        <v>72</v>
      </c>
      <c r="D364" s="138" t="s">
        <v>33</v>
      </c>
      <c r="E364" s="138"/>
      <c r="F364" s="143"/>
      <c r="G364" s="143"/>
      <c r="H364" s="143"/>
      <c r="I364" s="143"/>
      <c r="J364" s="143"/>
      <c r="K364" s="145"/>
      <c r="L364" s="145"/>
      <c r="M364" s="143"/>
      <c r="N364" s="145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</row>
    <row r="365" spans="1:24" s="186" customFormat="1" ht="12.75">
      <c r="A365" s="138">
        <v>3</v>
      </c>
      <c r="B365" s="139"/>
      <c r="C365" s="139" t="s">
        <v>72</v>
      </c>
      <c r="D365" s="138" t="s">
        <v>33</v>
      </c>
      <c r="E365" s="138"/>
      <c r="F365" s="143"/>
      <c r="G365" s="143"/>
      <c r="H365" s="143"/>
      <c r="I365" s="143"/>
      <c r="J365" s="143"/>
      <c r="K365" s="145"/>
      <c r="L365" s="145"/>
      <c r="M365" s="143"/>
      <c r="N365" s="145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</row>
    <row r="366" spans="1:24" s="186" customFormat="1" ht="12.75">
      <c r="A366" s="138">
        <v>4</v>
      </c>
      <c r="B366" s="139"/>
      <c r="C366" s="139" t="s">
        <v>72</v>
      </c>
      <c r="D366" s="138" t="s">
        <v>33</v>
      </c>
      <c r="E366" s="138"/>
      <c r="F366" s="143"/>
      <c r="G366" s="143"/>
      <c r="H366" s="143"/>
      <c r="I366" s="143"/>
      <c r="J366" s="143"/>
      <c r="K366" s="145"/>
      <c r="L366" s="145"/>
      <c r="M366" s="143"/>
      <c r="N366" s="145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</row>
    <row r="367" spans="1:24" ht="12.75">
      <c r="A367" s="136"/>
      <c r="B367" s="150" t="s">
        <v>73</v>
      </c>
      <c r="C367" s="150"/>
      <c r="D367" s="136"/>
      <c r="E367" s="151">
        <f>SUM(E363:E366)</f>
        <v>0</v>
      </c>
      <c r="F367" s="147"/>
      <c r="G367" s="147"/>
      <c r="H367" s="147"/>
      <c r="I367" s="147"/>
      <c r="J367" s="152">
        <f>SUM(J363:J366)</f>
        <v>0</v>
      </c>
      <c r="K367" s="152"/>
      <c r="L367" s="152">
        <v>50</v>
      </c>
      <c r="M367" s="152"/>
      <c r="N367" s="152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</row>
    <row r="368" spans="1:24" ht="12.75">
      <c r="A368" s="138"/>
      <c r="B368" s="139"/>
      <c r="C368" s="139"/>
      <c r="D368" s="138"/>
      <c r="E368" s="140" t="s">
        <v>74</v>
      </c>
      <c r="F368" s="149"/>
      <c r="G368" s="149"/>
      <c r="H368" s="143"/>
      <c r="I368" s="143"/>
      <c r="J368" s="143"/>
      <c r="K368" s="143"/>
      <c r="L368" s="143"/>
      <c r="M368" s="143"/>
      <c r="N368" s="143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</row>
    <row r="369" spans="1:14" ht="12.75">
      <c r="A369" s="136">
        <v>1</v>
      </c>
      <c r="B369" s="132"/>
      <c r="C369" s="132" t="s">
        <v>76</v>
      </c>
      <c r="D369" s="136" t="s">
        <v>77</v>
      </c>
      <c r="E369" s="136"/>
      <c r="F369" s="147"/>
      <c r="G369" s="147"/>
      <c r="H369" s="147"/>
      <c r="I369" s="147"/>
      <c r="J369" s="147"/>
      <c r="K369" s="147"/>
      <c r="L369" s="147"/>
      <c r="M369" s="147"/>
      <c r="N369" s="147"/>
    </row>
    <row r="370" spans="1:14" ht="12.75">
      <c r="A370" s="130"/>
      <c r="B370" s="153" t="s">
        <v>78</v>
      </c>
      <c r="C370" s="153"/>
      <c r="D370" s="130"/>
      <c r="E370" s="142">
        <f>SUM(E369:E369)</f>
        <v>0</v>
      </c>
      <c r="F370" s="146"/>
      <c r="G370" s="146"/>
      <c r="H370" s="146"/>
      <c r="I370" s="146"/>
      <c r="J370" s="148">
        <f>SUM(J369:J369)</f>
        <v>0</v>
      </c>
      <c r="K370" s="148"/>
      <c r="L370" s="148"/>
      <c r="M370" s="148"/>
      <c r="N370" s="148"/>
    </row>
    <row r="371" spans="1:14" ht="12.75">
      <c r="A371" s="138"/>
      <c r="B371" s="144"/>
      <c r="C371" s="144"/>
      <c r="D371" s="138"/>
      <c r="E371" s="191" t="s">
        <v>80</v>
      </c>
      <c r="F371" s="192"/>
      <c r="G371" s="154"/>
      <c r="H371" s="143"/>
      <c r="I371" s="143"/>
      <c r="J371" s="145"/>
      <c r="K371" s="145"/>
      <c r="L371" s="145"/>
      <c r="M371" s="145"/>
      <c r="N371" s="145"/>
    </row>
    <row r="372" spans="1:14" ht="12.75">
      <c r="A372" s="138">
        <v>1</v>
      </c>
      <c r="B372" s="156"/>
      <c r="C372" s="156" t="s">
        <v>82</v>
      </c>
      <c r="D372" s="138" t="s">
        <v>33</v>
      </c>
      <c r="E372" s="155"/>
      <c r="F372" s="143"/>
      <c r="G372" s="143"/>
      <c r="H372" s="143"/>
      <c r="I372" s="143"/>
      <c r="J372" s="143"/>
      <c r="K372" s="157"/>
      <c r="L372" s="143"/>
      <c r="M372" s="157"/>
      <c r="N372" s="157"/>
    </row>
    <row r="373" spans="1:14" ht="12.75">
      <c r="A373" s="130">
        <v>2</v>
      </c>
      <c r="B373" s="155"/>
      <c r="C373" s="156" t="s">
        <v>82</v>
      </c>
      <c r="D373" s="138" t="s">
        <v>33</v>
      </c>
      <c r="E373" s="155"/>
      <c r="F373" s="143"/>
      <c r="G373" s="143"/>
      <c r="H373" s="143"/>
      <c r="I373" s="143"/>
      <c r="J373" s="157"/>
      <c r="K373" s="157"/>
      <c r="L373" s="157"/>
      <c r="M373" s="157"/>
      <c r="N373" s="157"/>
    </row>
    <row r="374" spans="1:14" ht="12.75">
      <c r="A374" s="130">
        <v>3</v>
      </c>
      <c r="B374" s="158"/>
      <c r="C374" s="158" t="s">
        <v>82</v>
      </c>
      <c r="D374" s="130" t="s">
        <v>33</v>
      </c>
      <c r="E374" s="193"/>
      <c r="F374" s="146"/>
      <c r="G374" s="146"/>
      <c r="H374" s="146"/>
      <c r="I374" s="146"/>
      <c r="J374" s="159"/>
      <c r="K374" s="159"/>
      <c r="L374" s="159"/>
      <c r="M374" s="159"/>
      <c r="N374" s="159"/>
    </row>
    <row r="375" spans="1:14" ht="12.75">
      <c r="A375" s="138"/>
      <c r="B375" s="144" t="s">
        <v>84</v>
      </c>
      <c r="C375" s="156"/>
      <c r="D375" s="138"/>
      <c r="E375" s="141"/>
      <c r="F375" s="143"/>
      <c r="G375" s="143"/>
      <c r="H375" s="143"/>
      <c r="I375" s="143"/>
      <c r="J375" s="145">
        <f>SUM(J372:J374)</f>
        <v>0</v>
      </c>
      <c r="K375" s="145"/>
      <c r="L375" s="145">
        <v>114.75</v>
      </c>
      <c r="M375" s="145"/>
      <c r="N375" s="145"/>
    </row>
    <row r="376" spans="1:14" ht="12.75">
      <c r="A376" s="138"/>
      <c r="B376" s="144"/>
      <c r="C376" s="156"/>
      <c r="D376" s="138"/>
      <c r="E376" s="140" t="s">
        <v>795</v>
      </c>
      <c r="F376" s="154"/>
      <c r="G376" s="154"/>
      <c r="H376" s="143"/>
      <c r="I376" s="143"/>
      <c r="J376" s="145"/>
      <c r="K376" s="145"/>
      <c r="L376" s="145"/>
      <c r="M376" s="145"/>
      <c r="N376" s="145"/>
    </row>
    <row r="377" spans="1:14" ht="12.75">
      <c r="A377" s="138"/>
      <c r="B377" s="156" t="s">
        <v>796</v>
      </c>
      <c r="C377" s="156" t="s">
        <v>797</v>
      </c>
      <c r="D377" s="138" t="s">
        <v>101</v>
      </c>
      <c r="E377" s="141"/>
      <c r="F377" s="143">
        <v>45</v>
      </c>
      <c r="G377" s="143"/>
      <c r="H377" s="143"/>
      <c r="I377" s="143"/>
      <c r="J377" s="145"/>
      <c r="K377" s="145"/>
      <c r="L377" s="145"/>
      <c r="M377" s="145"/>
      <c r="N377" s="145"/>
    </row>
    <row r="378" spans="1:14" ht="12.75">
      <c r="A378" s="138"/>
      <c r="B378" s="156" t="s">
        <v>798</v>
      </c>
      <c r="C378" s="156" t="s">
        <v>797</v>
      </c>
      <c r="D378" s="138" t="s">
        <v>101</v>
      </c>
      <c r="E378" s="141"/>
      <c r="F378" s="143">
        <v>54</v>
      </c>
      <c r="G378" s="143"/>
      <c r="H378" s="143"/>
      <c r="I378" s="143"/>
      <c r="J378" s="145"/>
      <c r="K378" s="145"/>
      <c r="L378" s="145"/>
      <c r="M378" s="145"/>
      <c r="N378" s="145"/>
    </row>
    <row r="379" spans="1:14" ht="12.75">
      <c r="A379" s="138"/>
      <c r="B379" s="144" t="s">
        <v>799</v>
      </c>
      <c r="C379" s="156"/>
      <c r="D379" s="138"/>
      <c r="E379" s="141"/>
      <c r="F379" s="143"/>
      <c r="G379" s="143"/>
      <c r="H379" s="143"/>
      <c r="I379" s="143"/>
      <c r="J379" s="145"/>
      <c r="K379" s="145"/>
      <c r="L379" s="145"/>
      <c r="M379" s="145"/>
      <c r="N379" s="145"/>
    </row>
    <row r="380" spans="1:14" ht="12.75">
      <c r="A380" s="138"/>
      <c r="B380" s="156"/>
      <c r="C380" s="156"/>
      <c r="D380" s="138"/>
      <c r="E380" s="140" t="s">
        <v>85</v>
      </c>
      <c r="F380" s="154"/>
      <c r="G380" s="154"/>
      <c r="H380" s="143"/>
      <c r="I380" s="143"/>
      <c r="J380" s="145"/>
      <c r="K380" s="145"/>
      <c r="L380" s="145"/>
      <c r="M380" s="145"/>
      <c r="N380" s="145"/>
    </row>
    <row r="381" spans="1:14" ht="12.75">
      <c r="A381" s="138">
        <v>1</v>
      </c>
      <c r="B381" s="156"/>
      <c r="C381" s="156" t="s">
        <v>87</v>
      </c>
      <c r="D381" s="138" t="s">
        <v>77</v>
      </c>
      <c r="E381" s="155"/>
      <c r="F381" s="143"/>
      <c r="G381" s="143"/>
      <c r="H381" s="143"/>
      <c r="I381" s="143"/>
      <c r="J381" s="143"/>
      <c r="K381" s="145"/>
      <c r="L381" s="145"/>
      <c r="M381" s="143"/>
      <c r="N381" s="145"/>
    </row>
    <row r="382" spans="1:24" ht="12.75">
      <c r="A382" s="130"/>
      <c r="B382" s="153" t="s">
        <v>88</v>
      </c>
      <c r="C382" s="158"/>
      <c r="D382" s="130"/>
      <c r="E382" s="142"/>
      <c r="F382" s="146"/>
      <c r="G382" s="146"/>
      <c r="H382" s="146"/>
      <c r="I382" s="146"/>
      <c r="J382" s="168"/>
      <c r="K382" s="148"/>
      <c r="L382" s="148"/>
      <c r="M382" s="168"/>
      <c r="N382" s="148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</row>
    <row r="383" spans="1:24" s="186" customFormat="1" ht="12.75">
      <c r="A383" s="138"/>
      <c r="B383" s="144"/>
      <c r="C383" s="156"/>
      <c r="D383" s="138"/>
      <c r="E383" s="140" t="s">
        <v>89</v>
      </c>
      <c r="F383" s="154"/>
      <c r="G383" s="154"/>
      <c r="H383" s="143"/>
      <c r="I383" s="143"/>
      <c r="J383" s="145"/>
      <c r="K383" s="145"/>
      <c r="L383" s="145"/>
      <c r="M383" s="145"/>
      <c r="N383" s="145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</row>
    <row r="384" spans="1:24" s="186" customFormat="1" ht="25.5">
      <c r="A384" s="138"/>
      <c r="B384" s="156" t="s">
        <v>800</v>
      </c>
      <c r="C384" s="194" t="s">
        <v>801</v>
      </c>
      <c r="D384" s="138" t="s">
        <v>33</v>
      </c>
      <c r="E384" s="34"/>
      <c r="F384" s="38">
        <v>300</v>
      </c>
      <c r="G384" s="38"/>
      <c r="H384" s="143"/>
      <c r="I384" s="143"/>
      <c r="J384" s="145"/>
      <c r="K384" s="145"/>
      <c r="L384" s="145"/>
      <c r="M384" s="145"/>
      <c r="N384" s="145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</row>
    <row r="385" spans="1:24" s="186" customFormat="1" ht="51">
      <c r="A385" s="138"/>
      <c r="B385" s="156" t="s">
        <v>802</v>
      </c>
      <c r="C385" s="194" t="s">
        <v>803</v>
      </c>
      <c r="D385" s="195" t="s">
        <v>33</v>
      </c>
      <c r="E385" s="196"/>
      <c r="F385" s="197">
        <v>150</v>
      </c>
      <c r="G385" s="197"/>
      <c r="H385" s="198"/>
      <c r="I385" s="143"/>
      <c r="J385" s="145"/>
      <c r="K385" s="145"/>
      <c r="L385" s="145"/>
      <c r="M385" s="145"/>
      <c r="N385" s="145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</row>
    <row r="386" spans="1:24" s="186" customFormat="1" ht="12.75">
      <c r="A386" s="138"/>
      <c r="B386" s="156"/>
      <c r="C386" s="194"/>
      <c r="D386" s="195"/>
      <c r="E386" s="196"/>
      <c r="F386" s="197"/>
      <c r="G386" s="197"/>
      <c r="H386" s="198"/>
      <c r="I386" s="143"/>
      <c r="J386" s="145"/>
      <c r="K386" s="145"/>
      <c r="L386" s="145"/>
      <c r="M386" s="145"/>
      <c r="N386" s="145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</row>
    <row r="387" spans="1:24" s="186" customFormat="1" ht="12.75">
      <c r="A387" s="138"/>
      <c r="B387" s="156"/>
      <c r="C387" s="156" t="s">
        <v>804</v>
      </c>
      <c r="D387" s="138" t="s">
        <v>77</v>
      </c>
      <c r="E387" s="155"/>
      <c r="F387" s="143"/>
      <c r="G387" s="143"/>
      <c r="H387" s="143"/>
      <c r="I387" s="143"/>
      <c r="J387" s="157"/>
      <c r="K387" s="145"/>
      <c r="L387" s="145"/>
      <c r="M387" s="145"/>
      <c r="N387" s="145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</row>
    <row r="388" spans="1:24" s="133" customFormat="1" ht="25.5">
      <c r="A388" s="136"/>
      <c r="B388" s="175"/>
      <c r="C388" s="199" t="s">
        <v>93</v>
      </c>
      <c r="D388" s="136" t="s">
        <v>77</v>
      </c>
      <c r="E388" s="176"/>
      <c r="F388" s="147"/>
      <c r="G388" s="147"/>
      <c r="H388" s="147"/>
      <c r="I388" s="147"/>
      <c r="J388" s="200"/>
      <c r="K388" s="152"/>
      <c r="L388" s="152"/>
      <c r="M388" s="152"/>
      <c r="N388" s="152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</row>
    <row r="389" spans="1:24" s="133" customFormat="1" ht="12.75">
      <c r="A389" s="136"/>
      <c r="B389" s="150" t="s">
        <v>94</v>
      </c>
      <c r="C389" s="150" t="s">
        <v>95</v>
      </c>
      <c r="D389" s="136"/>
      <c r="E389" s="151"/>
      <c r="F389" s="147"/>
      <c r="G389" s="147"/>
      <c r="H389" s="147"/>
      <c r="I389" s="147"/>
      <c r="J389" s="152"/>
      <c r="K389" s="152"/>
      <c r="L389" s="152"/>
      <c r="M389" s="152"/>
      <c r="N389" s="152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</row>
    <row r="390" spans="1:24" ht="12.75">
      <c r="A390" s="136"/>
      <c r="B390" s="132"/>
      <c r="C390" s="132"/>
      <c r="D390" s="136"/>
      <c r="E390" s="136"/>
      <c r="F390" s="147"/>
      <c r="G390" s="147"/>
      <c r="H390" s="147"/>
      <c r="I390" s="147"/>
      <c r="J390" s="147"/>
      <c r="K390" s="147"/>
      <c r="L390" s="147"/>
      <c r="M390" s="147"/>
      <c r="N390" s="147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</row>
    <row r="391" spans="1:24" ht="12.75">
      <c r="A391" s="130"/>
      <c r="B391" s="129"/>
      <c r="C391" s="129"/>
      <c r="D391" s="130"/>
      <c r="E391" s="160" t="s">
        <v>96</v>
      </c>
      <c r="F391" s="161"/>
      <c r="G391" s="161"/>
      <c r="H391" s="201"/>
      <c r="I391" s="146"/>
      <c r="J391" s="146"/>
      <c r="K391" s="146"/>
      <c r="L391" s="146"/>
      <c r="M391" s="146"/>
      <c r="N391" s="146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</row>
    <row r="392" spans="1:14" ht="12.75">
      <c r="A392" s="138">
        <v>1</v>
      </c>
      <c r="B392" s="139"/>
      <c r="C392" s="139" t="s">
        <v>392</v>
      </c>
      <c r="D392" s="138" t="s">
        <v>99</v>
      </c>
      <c r="E392" s="138"/>
      <c r="F392" s="143"/>
      <c r="G392" s="143"/>
      <c r="H392" s="143"/>
      <c r="I392" s="143"/>
      <c r="J392" s="143"/>
      <c r="K392" s="202"/>
      <c r="L392" s="143"/>
      <c r="M392" s="143"/>
      <c r="N392" s="143"/>
    </row>
    <row r="393" spans="1:14" ht="12.75">
      <c r="A393" s="136">
        <v>2</v>
      </c>
      <c r="B393" s="132"/>
      <c r="C393" s="132" t="s">
        <v>98</v>
      </c>
      <c r="D393" s="136" t="s">
        <v>99</v>
      </c>
      <c r="E393" s="136"/>
      <c r="F393" s="147"/>
      <c r="G393" s="147"/>
      <c r="H393" s="147"/>
      <c r="I393" s="147"/>
      <c r="J393" s="147"/>
      <c r="K393" s="147"/>
      <c r="L393" s="147"/>
      <c r="M393" s="147"/>
      <c r="N393" s="147"/>
    </row>
    <row r="394" spans="1:14" ht="12.75">
      <c r="A394" s="203">
        <v>3</v>
      </c>
      <c r="B394" s="125"/>
      <c r="C394" s="125" t="s">
        <v>98</v>
      </c>
      <c r="D394" s="126" t="s">
        <v>101</v>
      </c>
      <c r="E394" s="126"/>
      <c r="F394" s="164"/>
      <c r="G394" s="164"/>
      <c r="H394" s="164"/>
      <c r="I394" s="164"/>
      <c r="J394" s="164"/>
      <c r="K394" s="164"/>
      <c r="L394" s="164"/>
      <c r="M394" s="164"/>
      <c r="N394" s="164"/>
    </row>
    <row r="395" spans="1:14" s="186" customFormat="1" ht="12.75">
      <c r="A395" s="138">
        <v>4</v>
      </c>
      <c r="B395" s="204"/>
      <c r="C395" s="139" t="s">
        <v>98</v>
      </c>
      <c r="D395" s="138" t="s">
        <v>99</v>
      </c>
      <c r="E395" s="138"/>
      <c r="F395" s="143"/>
      <c r="G395" s="143"/>
      <c r="H395" s="143"/>
      <c r="I395" s="143"/>
      <c r="J395" s="143"/>
      <c r="K395" s="143"/>
      <c r="L395" s="143"/>
      <c r="M395" s="143"/>
      <c r="N395" s="143"/>
    </row>
    <row r="396" spans="1:14" ht="12.75">
      <c r="A396" s="136">
        <v>5</v>
      </c>
      <c r="B396" s="132"/>
      <c r="C396" s="132" t="s">
        <v>98</v>
      </c>
      <c r="D396" s="136" t="s">
        <v>99</v>
      </c>
      <c r="E396" s="136"/>
      <c r="F396" s="147"/>
      <c r="G396" s="147"/>
      <c r="H396" s="147"/>
      <c r="I396" s="147"/>
      <c r="J396" s="147"/>
      <c r="K396" s="147"/>
      <c r="L396" s="147"/>
      <c r="M396" s="147"/>
      <c r="N396" s="147"/>
    </row>
    <row r="397" spans="1:14" ht="12.75">
      <c r="A397" s="138">
        <v>6</v>
      </c>
      <c r="B397" s="139"/>
      <c r="C397" s="139" t="s">
        <v>106</v>
      </c>
      <c r="D397" s="138" t="s">
        <v>99</v>
      </c>
      <c r="E397" s="138"/>
      <c r="F397" s="143"/>
      <c r="G397" s="143"/>
      <c r="H397" s="143"/>
      <c r="I397" s="143"/>
      <c r="J397" s="143"/>
      <c r="K397" s="143"/>
      <c r="L397" s="143"/>
      <c r="M397" s="143"/>
      <c r="N397" s="143"/>
    </row>
    <row r="398" spans="1:14" ht="12.75">
      <c r="A398" s="138">
        <v>7</v>
      </c>
      <c r="B398" s="139"/>
      <c r="C398" s="139" t="s">
        <v>98</v>
      </c>
      <c r="D398" s="138" t="s">
        <v>99</v>
      </c>
      <c r="E398" s="138"/>
      <c r="F398" s="143"/>
      <c r="G398" s="143"/>
      <c r="H398" s="143"/>
      <c r="I398" s="143"/>
      <c r="J398" s="143"/>
      <c r="K398" s="143"/>
      <c r="L398" s="143"/>
      <c r="M398" s="143"/>
      <c r="N398" s="143"/>
    </row>
    <row r="399" spans="1:14" ht="12.75">
      <c r="A399" s="138">
        <v>8</v>
      </c>
      <c r="B399" s="139"/>
      <c r="C399" s="139" t="s">
        <v>106</v>
      </c>
      <c r="D399" s="138" t="s">
        <v>99</v>
      </c>
      <c r="E399" s="138"/>
      <c r="F399" s="143"/>
      <c r="G399" s="143"/>
      <c r="H399" s="143"/>
      <c r="I399" s="143"/>
      <c r="J399" s="143"/>
      <c r="K399" s="143"/>
      <c r="L399" s="143"/>
      <c r="M399" s="143"/>
      <c r="N399" s="143"/>
    </row>
    <row r="400" spans="1:14" ht="12.75">
      <c r="A400" s="138">
        <v>9</v>
      </c>
      <c r="B400" s="139"/>
      <c r="C400" s="139" t="s">
        <v>98</v>
      </c>
      <c r="D400" s="138" t="s">
        <v>99</v>
      </c>
      <c r="E400" s="138"/>
      <c r="F400" s="143"/>
      <c r="G400" s="143"/>
      <c r="H400" s="143"/>
      <c r="I400" s="143"/>
      <c r="J400" s="143"/>
      <c r="K400" s="143"/>
      <c r="L400" s="143"/>
      <c r="M400" s="143"/>
      <c r="N400" s="143"/>
    </row>
    <row r="401" spans="1:14" ht="12.75">
      <c r="A401" s="163"/>
      <c r="B401" s="132"/>
      <c r="C401" s="132"/>
      <c r="D401" s="136"/>
      <c r="E401" s="136"/>
      <c r="F401" s="147"/>
      <c r="G401" s="147"/>
      <c r="H401" s="147"/>
      <c r="I401" s="147"/>
      <c r="J401" s="147"/>
      <c r="K401" s="147"/>
      <c r="L401" s="147"/>
      <c r="M401" s="147"/>
      <c r="N401" s="147"/>
    </row>
    <row r="402" spans="1:14" ht="12.75">
      <c r="A402" s="138"/>
      <c r="B402" s="144" t="s">
        <v>108</v>
      </c>
      <c r="C402" s="144"/>
      <c r="D402" s="138"/>
      <c r="E402" s="141">
        <f>SUM(E392:E401)</f>
        <v>0</v>
      </c>
      <c r="F402" s="143"/>
      <c r="G402" s="143"/>
      <c r="H402" s="143"/>
      <c r="I402" s="143"/>
      <c r="J402" s="145">
        <f>SUM(J392:J401)</f>
        <v>0</v>
      </c>
      <c r="K402" s="143"/>
      <c r="L402" s="145">
        <f>SUM(L395:L401)</f>
        <v>0</v>
      </c>
      <c r="M402" s="145">
        <v>160</v>
      </c>
      <c r="N402" s="145">
        <v>0</v>
      </c>
    </row>
    <row r="403" spans="1:14" ht="12.75">
      <c r="A403" s="130"/>
      <c r="B403" s="129"/>
      <c r="C403" s="129"/>
      <c r="D403" s="130"/>
      <c r="E403" s="160" t="s">
        <v>109</v>
      </c>
      <c r="F403" s="161"/>
      <c r="G403" s="161"/>
      <c r="H403" s="161"/>
      <c r="I403" s="146"/>
      <c r="J403" s="164"/>
      <c r="K403" s="146"/>
      <c r="L403" s="146"/>
      <c r="M403" s="146"/>
      <c r="N403" s="146"/>
    </row>
    <row r="404" spans="1:14" ht="12.75">
      <c r="A404" s="138">
        <v>1</v>
      </c>
      <c r="B404" s="139" t="s">
        <v>805</v>
      </c>
      <c r="C404" s="139" t="s">
        <v>111</v>
      </c>
      <c r="D404" s="138" t="s">
        <v>33</v>
      </c>
      <c r="E404" s="138"/>
      <c r="F404" s="143"/>
      <c r="G404" s="143"/>
      <c r="H404" s="143"/>
      <c r="I404" s="143"/>
      <c r="J404" s="143"/>
      <c r="K404" s="143"/>
      <c r="L404" s="143"/>
      <c r="M404" s="143"/>
      <c r="N404" s="143"/>
    </row>
    <row r="405" spans="1:14" ht="12.75">
      <c r="A405" s="130">
        <v>2</v>
      </c>
      <c r="B405" s="129" t="s">
        <v>806</v>
      </c>
      <c r="C405" s="139" t="s">
        <v>111</v>
      </c>
      <c r="D405" s="138" t="s">
        <v>33</v>
      </c>
      <c r="E405" s="130"/>
      <c r="F405" s="146">
        <v>60000</v>
      </c>
      <c r="G405" s="146"/>
      <c r="H405" s="146"/>
      <c r="I405" s="146"/>
      <c r="J405" s="146"/>
      <c r="K405" s="146"/>
      <c r="L405" s="146"/>
      <c r="M405" s="146"/>
      <c r="N405" s="146"/>
    </row>
    <row r="406" spans="1:14" ht="12.75">
      <c r="A406" s="138">
        <v>3</v>
      </c>
      <c r="B406" s="139"/>
      <c r="C406" s="139" t="s">
        <v>111</v>
      </c>
      <c r="D406" s="138" t="s">
        <v>33</v>
      </c>
      <c r="E406" s="138"/>
      <c r="F406" s="143"/>
      <c r="G406" s="143"/>
      <c r="H406" s="143"/>
      <c r="I406" s="143"/>
      <c r="J406" s="143"/>
      <c r="K406" s="143"/>
      <c r="L406" s="143"/>
      <c r="M406" s="143"/>
      <c r="N406" s="143"/>
    </row>
    <row r="407" spans="1:14" ht="12.75">
      <c r="A407" s="165">
        <v>4</v>
      </c>
      <c r="B407" s="129"/>
      <c r="C407" s="139" t="s">
        <v>111</v>
      </c>
      <c r="D407" s="138" t="s">
        <v>33</v>
      </c>
      <c r="E407" s="130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ht="12.75">
      <c r="A408" s="138">
        <v>5</v>
      </c>
      <c r="B408" s="139"/>
      <c r="C408" s="139" t="s">
        <v>111</v>
      </c>
      <c r="D408" s="138" t="s">
        <v>33</v>
      </c>
      <c r="E408" s="138"/>
      <c r="F408" s="143"/>
      <c r="G408" s="143"/>
      <c r="H408" s="143"/>
      <c r="I408" s="143"/>
      <c r="J408" s="143"/>
      <c r="K408" s="143"/>
      <c r="L408" s="143"/>
      <c r="M408" s="143"/>
      <c r="N408" s="143"/>
    </row>
    <row r="409" spans="1:14" ht="12.75">
      <c r="A409" s="138">
        <v>6</v>
      </c>
      <c r="B409" s="139"/>
      <c r="C409" s="139" t="s">
        <v>111</v>
      </c>
      <c r="D409" s="138" t="s">
        <v>33</v>
      </c>
      <c r="E409" s="138"/>
      <c r="F409" s="143"/>
      <c r="G409" s="143"/>
      <c r="H409" s="143"/>
      <c r="I409" s="143"/>
      <c r="J409" s="143"/>
      <c r="K409" s="143"/>
      <c r="L409" s="143"/>
      <c r="M409" s="143"/>
      <c r="N409" s="143"/>
    </row>
    <row r="410" spans="1:14" ht="12.75">
      <c r="A410" s="138">
        <v>7</v>
      </c>
      <c r="B410" s="139"/>
      <c r="C410" s="139" t="s">
        <v>111</v>
      </c>
      <c r="D410" s="138" t="s">
        <v>33</v>
      </c>
      <c r="E410" s="138"/>
      <c r="F410" s="143"/>
      <c r="G410" s="143"/>
      <c r="H410" s="143"/>
      <c r="I410" s="143"/>
      <c r="J410" s="143"/>
      <c r="K410" s="143"/>
      <c r="L410" s="143"/>
      <c r="M410" s="143"/>
      <c r="N410" s="143"/>
    </row>
    <row r="411" spans="1:14" ht="12.75">
      <c r="A411" s="33">
        <v>8</v>
      </c>
      <c r="B411" s="139"/>
      <c r="C411" s="139" t="s">
        <v>111</v>
      </c>
      <c r="D411" s="138" t="s">
        <v>33</v>
      </c>
      <c r="E411" s="138"/>
      <c r="F411" s="143"/>
      <c r="G411" s="143"/>
      <c r="H411" s="143"/>
      <c r="I411" s="143"/>
      <c r="J411" s="143"/>
      <c r="K411" s="143"/>
      <c r="L411" s="143"/>
      <c r="M411" s="143"/>
      <c r="N411" s="143"/>
    </row>
    <row r="412" spans="1:14" ht="12.75">
      <c r="A412" s="130">
        <v>9</v>
      </c>
      <c r="B412" s="129"/>
      <c r="C412" s="139" t="s">
        <v>111</v>
      </c>
      <c r="D412" s="138" t="s">
        <v>33</v>
      </c>
      <c r="E412" s="130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ht="12.75">
      <c r="A413" s="138">
        <v>10</v>
      </c>
      <c r="B413" s="139"/>
      <c r="C413" s="139" t="s">
        <v>111</v>
      </c>
      <c r="D413" s="138" t="s">
        <v>33</v>
      </c>
      <c r="E413" s="138"/>
      <c r="F413" s="143"/>
      <c r="G413" s="143"/>
      <c r="H413" s="143"/>
      <c r="I413" s="143"/>
      <c r="J413" s="143"/>
      <c r="K413" s="143"/>
      <c r="L413" s="143"/>
      <c r="M413" s="143"/>
      <c r="N413" s="143"/>
    </row>
    <row r="414" spans="1:14" ht="12.75">
      <c r="A414" s="138">
        <v>11</v>
      </c>
      <c r="B414" s="139"/>
      <c r="C414" s="125" t="s">
        <v>111</v>
      </c>
      <c r="D414" s="126" t="s">
        <v>33</v>
      </c>
      <c r="E414" s="138"/>
      <c r="F414" s="143"/>
      <c r="G414" s="143"/>
      <c r="H414" s="143"/>
      <c r="I414" s="143"/>
      <c r="J414" s="143"/>
      <c r="K414" s="143"/>
      <c r="L414" s="143"/>
      <c r="M414" s="143"/>
      <c r="N414" s="143"/>
    </row>
    <row r="415" spans="1:14" ht="12.75">
      <c r="A415" s="138">
        <v>12</v>
      </c>
      <c r="B415" s="139"/>
      <c r="C415" s="139" t="s">
        <v>111</v>
      </c>
      <c r="D415" s="138" t="s">
        <v>33</v>
      </c>
      <c r="E415" s="138"/>
      <c r="F415" s="143"/>
      <c r="G415" s="143"/>
      <c r="H415" s="143"/>
      <c r="I415" s="143"/>
      <c r="J415" s="143"/>
      <c r="K415" s="143"/>
      <c r="L415" s="143"/>
      <c r="M415" s="143"/>
      <c r="N415" s="143"/>
    </row>
    <row r="416" spans="1:14" ht="12.75">
      <c r="A416" s="138">
        <v>13</v>
      </c>
      <c r="B416" s="139"/>
      <c r="C416" s="139" t="s">
        <v>111</v>
      </c>
      <c r="D416" s="138" t="s">
        <v>33</v>
      </c>
      <c r="E416" s="138"/>
      <c r="F416" s="143"/>
      <c r="G416" s="143"/>
      <c r="H416" s="143"/>
      <c r="I416" s="143"/>
      <c r="J416" s="143"/>
      <c r="K416" s="143"/>
      <c r="L416" s="143"/>
      <c r="M416" s="143"/>
      <c r="N416" s="143"/>
    </row>
    <row r="417" spans="1:14" ht="12.75">
      <c r="A417" s="136">
        <v>14</v>
      </c>
      <c r="B417" s="132"/>
      <c r="C417" s="139" t="s">
        <v>111</v>
      </c>
      <c r="D417" s="138" t="s">
        <v>33</v>
      </c>
      <c r="E417" s="136"/>
      <c r="F417" s="147"/>
      <c r="G417" s="147"/>
      <c r="H417" s="147"/>
      <c r="I417" s="147"/>
      <c r="J417" s="147"/>
      <c r="K417" s="147"/>
      <c r="L417" s="147"/>
      <c r="M417" s="147"/>
      <c r="N417" s="147"/>
    </row>
    <row r="418" spans="1:14" ht="12.75">
      <c r="A418" s="138">
        <v>15</v>
      </c>
      <c r="B418" s="139"/>
      <c r="C418" s="139" t="s">
        <v>111</v>
      </c>
      <c r="D418" s="138" t="s">
        <v>33</v>
      </c>
      <c r="E418" s="138"/>
      <c r="F418" s="143"/>
      <c r="G418" s="143"/>
      <c r="H418" s="143"/>
      <c r="I418" s="143"/>
      <c r="J418" s="143"/>
      <c r="K418" s="143"/>
      <c r="L418" s="143"/>
      <c r="M418" s="143"/>
      <c r="N418" s="143"/>
    </row>
    <row r="419" spans="1:14" ht="12.75">
      <c r="A419" s="162">
        <v>16</v>
      </c>
      <c r="B419" s="205"/>
      <c r="C419" s="139" t="s">
        <v>111</v>
      </c>
      <c r="D419" s="138" t="s">
        <v>33</v>
      </c>
      <c r="E419" s="138"/>
      <c r="F419" s="143"/>
      <c r="G419" s="143"/>
      <c r="H419" s="143"/>
      <c r="I419" s="143"/>
      <c r="J419" s="143"/>
      <c r="K419" s="143"/>
      <c r="L419" s="143"/>
      <c r="M419" s="143"/>
      <c r="N419" s="143"/>
    </row>
    <row r="420" spans="1:14" ht="12.75">
      <c r="A420" s="130">
        <v>17</v>
      </c>
      <c r="B420" s="129"/>
      <c r="C420" s="132" t="s">
        <v>111</v>
      </c>
      <c r="D420" s="136" t="s">
        <v>33</v>
      </c>
      <c r="E420" s="130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ht="12.75">
      <c r="A421" s="138">
        <v>18</v>
      </c>
      <c r="B421" s="139"/>
      <c r="C421" s="139" t="s">
        <v>111</v>
      </c>
      <c r="D421" s="138" t="s">
        <v>33</v>
      </c>
      <c r="E421" s="138"/>
      <c r="F421" s="143"/>
      <c r="G421" s="143"/>
      <c r="H421" s="143"/>
      <c r="I421" s="143"/>
      <c r="J421" s="143"/>
      <c r="K421" s="143"/>
      <c r="L421" s="143"/>
      <c r="M421" s="143"/>
      <c r="N421" s="143"/>
    </row>
    <row r="422" spans="1:33" ht="12.75">
      <c r="A422" s="165">
        <v>19</v>
      </c>
      <c r="B422" s="129"/>
      <c r="C422" s="139" t="s">
        <v>111</v>
      </c>
      <c r="D422" s="138" t="s">
        <v>33</v>
      </c>
      <c r="E422" s="130"/>
      <c r="F422" s="146"/>
      <c r="G422" s="146"/>
      <c r="H422" s="146"/>
      <c r="I422" s="146"/>
      <c r="J422" s="146"/>
      <c r="K422" s="146"/>
      <c r="L422" s="146"/>
      <c r="M422" s="146"/>
      <c r="N422" s="146"/>
      <c r="AG422" t="s">
        <v>127</v>
      </c>
    </row>
    <row r="423" spans="1:15" ht="12.75">
      <c r="A423" s="138">
        <v>20</v>
      </c>
      <c r="B423" s="139"/>
      <c r="C423" s="139" t="s">
        <v>111</v>
      </c>
      <c r="D423" s="138" t="s">
        <v>33</v>
      </c>
      <c r="E423" s="138"/>
      <c r="F423" s="143"/>
      <c r="G423" s="143"/>
      <c r="H423" s="143"/>
      <c r="I423" s="143"/>
      <c r="J423" s="143"/>
      <c r="K423" s="143"/>
      <c r="L423" s="143"/>
      <c r="M423" s="143"/>
      <c r="N423" s="143"/>
      <c r="O423">
        <v>221.193</v>
      </c>
    </row>
    <row r="424" spans="1:14" ht="12.75">
      <c r="A424" s="138">
        <v>21</v>
      </c>
      <c r="B424" s="139"/>
      <c r="C424" s="139" t="s">
        <v>111</v>
      </c>
      <c r="D424" s="138" t="s">
        <v>33</v>
      </c>
      <c r="E424" s="138"/>
      <c r="F424" s="143"/>
      <c r="G424" s="143"/>
      <c r="H424" s="143"/>
      <c r="I424" s="143"/>
      <c r="J424" s="143"/>
      <c r="K424" s="143"/>
      <c r="L424" s="143"/>
      <c r="M424" s="143"/>
      <c r="N424" s="143"/>
    </row>
    <row r="425" spans="1:14" ht="12.75">
      <c r="A425" s="136">
        <v>22</v>
      </c>
      <c r="B425" s="132"/>
      <c r="C425" s="139" t="s">
        <v>111</v>
      </c>
      <c r="D425" s="138" t="s">
        <v>33</v>
      </c>
      <c r="E425" s="136"/>
      <c r="F425" s="147"/>
      <c r="G425" s="147"/>
      <c r="H425" s="147"/>
      <c r="I425" s="147"/>
      <c r="J425" s="147"/>
      <c r="K425" s="147"/>
      <c r="L425" s="147"/>
      <c r="M425" s="147"/>
      <c r="N425" s="147"/>
    </row>
    <row r="426" spans="1:14" ht="12.75">
      <c r="A426" s="136">
        <v>23</v>
      </c>
      <c r="B426" s="132"/>
      <c r="C426" s="139" t="s">
        <v>111</v>
      </c>
      <c r="D426" s="138" t="s">
        <v>33</v>
      </c>
      <c r="E426" s="138"/>
      <c r="F426" s="143"/>
      <c r="G426" s="143"/>
      <c r="H426" s="143"/>
      <c r="I426" s="143"/>
      <c r="J426" s="143"/>
      <c r="K426" s="143"/>
      <c r="L426" s="143"/>
      <c r="M426" s="143"/>
      <c r="N426" s="147"/>
    </row>
    <row r="427" spans="1:14" ht="12.75">
      <c r="A427" s="162">
        <v>24</v>
      </c>
      <c r="B427" s="139"/>
      <c r="C427" s="139" t="s">
        <v>111</v>
      </c>
      <c r="D427" s="138" t="s">
        <v>33</v>
      </c>
      <c r="E427" s="138"/>
      <c r="F427" s="143"/>
      <c r="G427" s="143"/>
      <c r="H427" s="143"/>
      <c r="I427" s="143"/>
      <c r="J427" s="143"/>
      <c r="K427" s="143"/>
      <c r="L427" s="143"/>
      <c r="M427" s="143"/>
      <c r="N427" s="143"/>
    </row>
    <row r="428" spans="1:14" ht="12.75">
      <c r="A428" s="130">
        <v>25</v>
      </c>
      <c r="B428" s="129"/>
      <c r="C428" s="125" t="s">
        <v>111</v>
      </c>
      <c r="D428" s="126" t="s">
        <v>33</v>
      </c>
      <c r="E428" s="130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ht="12.75">
      <c r="A429" s="138">
        <v>26</v>
      </c>
      <c r="B429" s="139"/>
      <c r="C429" s="139" t="s">
        <v>111</v>
      </c>
      <c r="D429" s="138" t="s">
        <v>33</v>
      </c>
      <c r="E429" s="138"/>
      <c r="F429" s="143"/>
      <c r="G429" s="143"/>
      <c r="H429" s="143"/>
      <c r="I429" s="143"/>
      <c r="J429" s="143"/>
      <c r="K429" s="143"/>
      <c r="L429" s="143"/>
      <c r="M429" s="143"/>
      <c r="N429" s="143"/>
    </row>
    <row r="430" spans="1:14" ht="12.75">
      <c r="A430" s="138">
        <v>27</v>
      </c>
      <c r="B430" s="139"/>
      <c r="C430" s="139" t="s">
        <v>111</v>
      </c>
      <c r="D430" s="138" t="s">
        <v>33</v>
      </c>
      <c r="E430" s="138"/>
      <c r="F430" s="143"/>
      <c r="G430" s="143"/>
      <c r="H430" s="143"/>
      <c r="I430" s="143"/>
      <c r="J430" s="143"/>
      <c r="K430" s="143"/>
      <c r="L430" s="143"/>
      <c r="M430" s="143"/>
      <c r="N430" s="143"/>
    </row>
    <row r="431" spans="1:14" ht="12.75">
      <c r="A431" s="138">
        <v>28</v>
      </c>
      <c r="B431" s="139"/>
      <c r="C431" s="139" t="s">
        <v>111</v>
      </c>
      <c r="D431" s="138" t="s">
        <v>33</v>
      </c>
      <c r="E431" s="138"/>
      <c r="F431" s="143"/>
      <c r="G431" s="143"/>
      <c r="H431" s="143"/>
      <c r="I431" s="143"/>
      <c r="J431" s="143"/>
      <c r="K431" s="143"/>
      <c r="L431" s="143"/>
      <c r="M431" s="143"/>
      <c r="N431" s="143"/>
    </row>
    <row r="432" spans="1:14" ht="12.75">
      <c r="A432" s="138">
        <v>29</v>
      </c>
      <c r="B432" s="139"/>
      <c r="C432" s="139" t="s">
        <v>111</v>
      </c>
      <c r="D432" s="138" t="s">
        <v>33</v>
      </c>
      <c r="E432" s="138"/>
      <c r="F432" s="143"/>
      <c r="G432" s="143"/>
      <c r="H432" s="143"/>
      <c r="I432" s="143"/>
      <c r="J432" s="143"/>
      <c r="K432" s="143"/>
      <c r="L432" s="143"/>
      <c r="M432" s="143"/>
      <c r="N432" s="143"/>
    </row>
    <row r="433" spans="1:14" ht="12.75">
      <c r="A433" s="138">
        <v>30</v>
      </c>
      <c r="B433" s="139"/>
      <c r="C433" s="139" t="s">
        <v>111</v>
      </c>
      <c r="D433" s="138" t="s">
        <v>33</v>
      </c>
      <c r="E433" s="138"/>
      <c r="F433" s="143"/>
      <c r="G433" s="143"/>
      <c r="H433" s="143"/>
      <c r="I433" s="143"/>
      <c r="J433" s="143"/>
      <c r="K433" s="143"/>
      <c r="L433" s="143"/>
      <c r="M433" s="143"/>
      <c r="N433" s="143"/>
    </row>
    <row r="434" spans="1:14" ht="12.75">
      <c r="A434" s="130">
        <v>31</v>
      </c>
      <c r="B434" s="129"/>
      <c r="C434" s="139" t="s">
        <v>111</v>
      </c>
      <c r="D434" s="138" t="s">
        <v>33</v>
      </c>
      <c r="E434" s="130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ht="12.75">
      <c r="A435" s="138">
        <v>32</v>
      </c>
      <c r="B435" s="139"/>
      <c r="C435" s="139" t="s">
        <v>111</v>
      </c>
      <c r="D435" s="138" t="s">
        <v>33</v>
      </c>
      <c r="E435" s="138"/>
      <c r="F435" s="143"/>
      <c r="G435" s="143"/>
      <c r="H435" s="143"/>
      <c r="I435" s="143"/>
      <c r="J435" s="143"/>
      <c r="K435" s="143"/>
      <c r="L435" s="143"/>
      <c r="M435" s="143"/>
      <c r="N435" s="143"/>
    </row>
    <row r="436" spans="1:14" ht="12.75">
      <c r="A436" s="138">
        <v>33</v>
      </c>
      <c r="B436" s="139"/>
      <c r="C436" s="139" t="s">
        <v>111</v>
      </c>
      <c r="D436" s="138" t="s">
        <v>33</v>
      </c>
      <c r="E436" s="138"/>
      <c r="F436" s="143"/>
      <c r="G436" s="143"/>
      <c r="H436" s="143"/>
      <c r="I436" s="143"/>
      <c r="J436" s="143"/>
      <c r="K436" s="143"/>
      <c r="L436" s="143"/>
      <c r="M436" s="143"/>
      <c r="N436" s="143"/>
    </row>
    <row r="437" spans="1:14" ht="12.75">
      <c r="A437" s="138">
        <v>34</v>
      </c>
      <c r="B437" s="139"/>
      <c r="C437" s="139" t="s">
        <v>111</v>
      </c>
      <c r="D437" s="138" t="s">
        <v>33</v>
      </c>
      <c r="E437" s="138"/>
      <c r="F437" s="143"/>
      <c r="G437" s="143"/>
      <c r="H437" s="143"/>
      <c r="I437" s="143"/>
      <c r="J437" s="143"/>
      <c r="K437" s="143"/>
      <c r="L437" s="143"/>
      <c r="M437" s="143"/>
      <c r="N437" s="143"/>
    </row>
    <row r="438" spans="1:14" ht="12.75">
      <c r="A438" s="138">
        <v>35</v>
      </c>
      <c r="B438" s="139"/>
      <c r="C438" s="139" t="s">
        <v>111</v>
      </c>
      <c r="D438" s="138" t="s">
        <v>33</v>
      </c>
      <c r="E438" s="138"/>
      <c r="F438" s="143"/>
      <c r="G438" s="143"/>
      <c r="H438" s="143"/>
      <c r="I438" s="143"/>
      <c r="J438" s="143"/>
      <c r="K438" s="143"/>
      <c r="L438" s="143"/>
      <c r="M438" s="143"/>
      <c r="N438" s="143"/>
    </row>
    <row r="439" spans="1:14" ht="12.75">
      <c r="A439" s="138">
        <v>36</v>
      </c>
      <c r="B439" s="139"/>
      <c r="C439" s="139" t="s">
        <v>111</v>
      </c>
      <c r="D439" s="138" t="s">
        <v>33</v>
      </c>
      <c r="E439" s="138"/>
      <c r="F439" s="143"/>
      <c r="G439" s="143"/>
      <c r="H439" s="143"/>
      <c r="I439" s="143"/>
      <c r="J439" s="143"/>
      <c r="K439" s="143"/>
      <c r="L439" s="143"/>
      <c r="M439" s="143"/>
      <c r="N439" s="143"/>
    </row>
    <row r="440" spans="1:14" ht="12.75">
      <c r="A440" s="130">
        <v>37</v>
      </c>
      <c r="B440" s="129"/>
      <c r="C440" s="139" t="s">
        <v>111</v>
      </c>
      <c r="D440" s="138" t="s">
        <v>33</v>
      </c>
      <c r="E440" s="130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ht="12.75">
      <c r="A441" s="138">
        <v>38</v>
      </c>
      <c r="B441" s="139"/>
      <c r="C441" s="139" t="s">
        <v>111</v>
      </c>
      <c r="D441" s="138" t="s">
        <v>33</v>
      </c>
      <c r="E441" s="138"/>
      <c r="F441" s="143"/>
      <c r="G441" s="143"/>
      <c r="H441" s="143"/>
      <c r="I441" s="143"/>
      <c r="J441" s="143"/>
      <c r="K441" s="143"/>
      <c r="L441" s="143"/>
      <c r="M441" s="143"/>
      <c r="N441" s="143"/>
    </row>
    <row r="442" spans="1:14" ht="12.75">
      <c r="A442" s="138">
        <v>39</v>
      </c>
      <c r="B442" s="139"/>
      <c r="C442" s="139" t="s">
        <v>111</v>
      </c>
      <c r="D442" s="138" t="s">
        <v>33</v>
      </c>
      <c r="E442" s="138"/>
      <c r="F442" s="143"/>
      <c r="G442" s="143"/>
      <c r="H442" s="143"/>
      <c r="I442" s="143"/>
      <c r="J442" s="143"/>
      <c r="K442" s="143"/>
      <c r="L442" s="143"/>
      <c r="M442" s="143"/>
      <c r="N442" s="143"/>
    </row>
    <row r="443" spans="1:14" ht="12.75">
      <c r="A443" s="138">
        <v>40</v>
      </c>
      <c r="B443" s="139"/>
      <c r="C443" s="139" t="s">
        <v>111</v>
      </c>
      <c r="D443" s="138" t="s">
        <v>33</v>
      </c>
      <c r="E443" s="138"/>
      <c r="F443" s="143"/>
      <c r="G443" s="143"/>
      <c r="H443" s="143"/>
      <c r="I443" s="143"/>
      <c r="J443" s="143"/>
      <c r="K443" s="143"/>
      <c r="L443" s="143"/>
      <c r="M443" s="143"/>
      <c r="N443" s="143"/>
    </row>
    <row r="444" spans="1:14" ht="12.75">
      <c r="A444" s="138">
        <v>41</v>
      </c>
      <c r="B444" s="139"/>
      <c r="C444" s="139" t="s">
        <v>111</v>
      </c>
      <c r="D444" s="138" t="s">
        <v>33</v>
      </c>
      <c r="E444" s="138"/>
      <c r="F444" s="143"/>
      <c r="G444" s="143"/>
      <c r="H444" s="143"/>
      <c r="I444" s="143"/>
      <c r="J444" s="143"/>
      <c r="K444" s="143"/>
      <c r="L444" s="143"/>
      <c r="M444" s="143"/>
      <c r="N444" s="143"/>
    </row>
    <row r="445" spans="1:14" ht="12.75">
      <c r="A445" s="138">
        <v>42</v>
      </c>
      <c r="B445" s="139"/>
      <c r="C445" s="139" t="s">
        <v>111</v>
      </c>
      <c r="D445" s="138" t="s">
        <v>33</v>
      </c>
      <c r="E445" s="138"/>
      <c r="F445" s="143"/>
      <c r="G445" s="143"/>
      <c r="H445" s="143"/>
      <c r="I445" s="143"/>
      <c r="J445" s="143"/>
      <c r="K445" s="143"/>
      <c r="L445" s="143"/>
      <c r="M445" s="143"/>
      <c r="N445" s="143"/>
    </row>
    <row r="446" spans="1:14" ht="12.75">
      <c r="A446" s="138">
        <v>43</v>
      </c>
      <c r="B446" s="139"/>
      <c r="C446" s="139" t="s">
        <v>111</v>
      </c>
      <c r="D446" s="138" t="s">
        <v>33</v>
      </c>
      <c r="E446" s="138"/>
      <c r="F446" s="143"/>
      <c r="G446" s="143"/>
      <c r="H446" s="143"/>
      <c r="I446" s="143"/>
      <c r="J446" s="143"/>
      <c r="K446" s="143"/>
      <c r="L446" s="143"/>
      <c r="M446" s="143"/>
      <c r="N446" s="143"/>
    </row>
    <row r="447" spans="1:14" ht="12.75">
      <c r="A447" s="138">
        <v>44</v>
      </c>
      <c r="B447" s="139"/>
      <c r="C447" s="139" t="s">
        <v>111</v>
      </c>
      <c r="D447" s="138" t="s">
        <v>33</v>
      </c>
      <c r="E447" s="138"/>
      <c r="F447" s="143"/>
      <c r="G447" s="143"/>
      <c r="H447" s="143"/>
      <c r="I447" s="143"/>
      <c r="J447" s="143"/>
      <c r="K447" s="143"/>
      <c r="L447" s="143"/>
      <c r="M447" s="143"/>
      <c r="N447" s="143"/>
    </row>
    <row r="448" spans="1:14" ht="12.75">
      <c r="A448" s="138">
        <v>45</v>
      </c>
      <c r="B448" s="139"/>
      <c r="C448" s="139" t="s">
        <v>111</v>
      </c>
      <c r="D448" s="138" t="s">
        <v>33</v>
      </c>
      <c r="E448" s="138"/>
      <c r="F448" s="143"/>
      <c r="G448" s="143"/>
      <c r="H448" s="143"/>
      <c r="I448" s="143"/>
      <c r="J448" s="143"/>
      <c r="K448" s="143"/>
      <c r="L448" s="143"/>
      <c r="M448" s="143"/>
      <c r="N448" s="143"/>
    </row>
    <row r="449" spans="1:14" ht="12.75">
      <c r="A449" s="138">
        <v>46</v>
      </c>
      <c r="B449" s="139"/>
      <c r="C449" s="139" t="s">
        <v>111</v>
      </c>
      <c r="D449" s="138" t="s">
        <v>33</v>
      </c>
      <c r="E449" s="138"/>
      <c r="F449" s="143"/>
      <c r="G449" s="143"/>
      <c r="H449" s="143"/>
      <c r="I449" s="143"/>
      <c r="J449" s="143"/>
      <c r="K449" s="143"/>
      <c r="L449" s="143"/>
      <c r="M449" s="143"/>
      <c r="N449" s="143"/>
    </row>
    <row r="450" spans="1:14" ht="12.75">
      <c r="A450" s="138">
        <v>47</v>
      </c>
      <c r="B450" s="139"/>
      <c r="C450" s="139" t="s">
        <v>111</v>
      </c>
      <c r="D450" s="138" t="s">
        <v>33</v>
      </c>
      <c r="E450" s="138"/>
      <c r="F450" s="143"/>
      <c r="G450" s="143"/>
      <c r="H450" s="143"/>
      <c r="I450" s="143"/>
      <c r="J450" s="143"/>
      <c r="K450" s="143"/>
      <c r="L450" s="143"/>
      <c r="M450" s="143"/>
      <c r="N450" s="143"/>
    </row>
    <row r="451" spans="1:14" ht="12.75">
      <c r="A451" s="138">
        <v>48</v>
      </c>
      <c r="B451" s="139"/>
      <c r="C451" s="139" t="s">
        <v>111</v>
      </c>
      <c r="D451" s="138" t="s">
        <v>33</v>
      </c>
      <c r="E451" s="138"/>
      <c r="F451" s="143"/>
      <c r="G451" s="143"/>
      <c r="H451" s="143"/>
      <c r="I451" s="143"/>
      <c r="J451" s="143"/>
      <c r="K451" s="143"/>
      <c r="L451" s="143"/>
      <c r="M451" s="143"/>
      <c r="N451" s="143"/>
    </row>
    <row r="452" spans="1:14" ht="12.75">
      <c r="A452" s="138">
        <v>49</v>
      </c>
      <c r="B452" s="139"/>
      <c r="C452" s="139" t="s">
        <v>111</v>
      </c>
      <c r="D452" s="138" t="s">
        <v>33</v>
      </c>
      <c r="E452" s="138"/>
      <c r="F452" s="143"/>
      <c r="G452" s="143"/>
      <c r="H452" s="143"/>
      <c r="I452" s="143"/>
      <c r="J452" s="143"/>
      <c r="K452" s="143"/>
      <c r="L452" s="143"/>
      <c r="M452" s="143"/>
      <c r="N452" s="143"/>
    </row>
    <row r="453" spans="1:14" ht="12.75">
      <c r="A453" s="138">
        <v>50</v>
      </c>
      <c r="B453" s="139"/>
      <c r="C453" s="139" t="s">
        <v>111</v>
      </c>
      <c r="D453" s="138" t="s">
        <v>33</v>
      </c>
      <c r="E453" s="138"/>
      <c r="F453" s="143"/>
      <c r="G453" s="143"/>
      <c r="H453" s="143"/>
      <c r="I453" s="143"/>
      <c r="J453" s="143"/>
      <c r="K453" s="143"/>
      <c r="L453" s="143"/>
      <c r="M453" s="143"/>
      <c r="N453" s="143"/>
    </row>
    <row r="454" spans="1:14" ht="12.75">
      <c r="A454" s="138"/>
      <c r="B454" s="144" t="s">
        <v>159</v>
      </c>
      <c r="C454" s="144"/>
      <c r="D454" s="167"/>
      <c r="E454" s="141"/>
      <c r="F454" s="143"/>
      <c r="G454" s="143"/>
      <c r="H454" s="143"/>
      <c r="I454" s="143"/>
      <c r="J454" s="145"/>
      <c r="K454" s="157"/>
      <c r="L454" s="145"/>
      <c r="M454" s="145"/>
      <c r="N454" s="145"/>
    </row>
    <row r="455" spans="1:14" ht="12.75">
      <c r="A455" s="138"/>
      <c r="B455" s="139"/>
      <c r="C455" s="139"/>
      <c r="D455" s="138"/>
      <c r="E455" s="140" t="s">
        <v>704</v>
      </c>
      <c r="F455" s="149"/>
      <c r="G455" s="149"/>
      <c r="H455" s="154"/>
      <c r="I455" s="143"/>
      <c r="J455" s="145"/>
      <c r="K455" s="145"/>
      <c r="L455" s="145"/>
      <c r="M455" s="145"/>
      <c r="N455" s="145"/>
    </row>
    <row r="456" spans="1:14" ht="12.75">
      <c r="A456" s="130">
        <v>1</v>
      </c>
      <c r="B456" s="129" t="s">
        <v>705</v>
      </c>
      <c r="C456" s="129" t="s">
        <v>706</v>
      </c>
      <c r="D456" s="130"/>
      <c r="E456" s="130"/>
      <c r="F456" s="146"/>
      <c r="G456" s="146"/>
      <c r="H456" s="146"/>
      <c r="I456" s="146"/>
      <c r="J456" s="206"/>
      <c r="K456" s="148"/>
      <c r="L456" s="148"/>
      <c r="M456" s="148"/>
      <c r="N456" s="159"/>
    </row>
    <row r="457" spans="1:24" s="186" customFormat="1" ht="12.75">
      <c r="A457" s="138"/>
      <c r="B457" s="144" t="s">
        <v>807</v>
      </c>
      <c r="C457" s="139"/>
      <c r="D457" s="138"/>
      <c r="E457" s="138"/>
      <c r="F457" s="143"/>
      <c r="G457" s="143"/>
      <c r="H457" s="143"/>
      <c r="I457" s="143"/>
      <c r="J457" s="145"/>
      <c r="K457" s="145"/>
      <c r="L457" s="145"/>
      <c r="M457" s="145"/>
      <c r="N457" s="207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</row>
    <row r="458" spans="1:24" s="186" customFormat="1" ht="12.75">
      <c r="A458" s="138"/>
      <c r="B458" s="139"/>
      <c r="C458" s="139"/>
      <c r="D458" s="138"/>
      <c r="E458" s="140" t="s">
        <v>808</v>
      </c>
      <c r="F458" s="154"/>
      <c r="G458" s="154"/>
      <c r="H458" s="154"/>
      <c r="I458" s="143"/>
      <c r="J458" s="145"/>
      <c r="K458" s="145"/>
      <c r="L458" s="145"/>
      <c r="M458" s="145"/>
      <c r="N458" s="207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</row>
    <row r="459" spans="1:24" s="186" customFormat="1" ht="25.5">
      <c r="A459" s="138">
        <v>1</v>
      </c>
      <c r="B459" s="139" t="s">
        <v>809</v>
      </c>
      <c r="C459" s="204" t="s">
        <v>810</v>
      </c>
      <c r="D459" s="138" t="s">
        <v>99</v>
      </c>
      <c r="E459" s="138"/>
      <c r="F459" s="143">
        <v>150</v>
      </c>
      <c r="G459" s="143"/>
      <c r="H459" s="143"/>
      <c r="I459" s="143"/>
      <c r="J459" s="157"/>
      <c r="K459" s="145"/>
      <c r="L459" s="157"/>
      <c r="M459" s="145"/>
      <c r="N459" s="207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</row>
    <row r="460" spans="1:24" s="186" customFormat="1" ht="12.75">
      <c r="A460" s="138"/>
      <c r="B460" s="139"/>
      <c r="C460" s="139"/>
      <c r="D460" s="138"/>
      <c r="E460" s="138"/>
      <c r="F460" s="143"/>
      <c r="G460" s="143"/>
      <c r="H460" s="143"/>
      <c r="I460" s="143"/>
      <c r="J460" s="145"/>
      <c r="K460" s="145"/>
      <c r="L460" s="145"/>
      <c r="M460" s="145"/>
      <c r="N460" s="207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</row>
    <row r="461" spans="1:24" ht="12.75">
      <c r="A461" s="130"/>
      <c r="B461" s="153" t="s">
        <v>163</v>
      </c>
      <c r="C461" s="129"/>
      <c r="D461" s="130"/>
      <c r="E461" s="142"/>
      <c r="F461" s="146"/>
      <c r="G461" s="146"/>
      <c r="H461" s="146"/>
      <c r="I461" s="146"/>
      <c r="J461" s="148"/>
      <c r="K461" s="148"/>
      <c r="L461" s="148"/>
      <c r="M461" s="148"/>
      <c r="N461" s="208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</row>
    <row r="462" spans="1:24" ht="12.75">
      <c r="A462" s="126"/>
      <c r="B462" s="209" t="s">
        <v>164</v>
      </c>
      <c r="C462" s="209"/>
      <c r="D462" s="126"/>
      <c r="E462" s="126"/>
      <c r="F462" s="164"/>
      <c r="G462" s="164"/>
      <c r="H462" s="164"/>
      <c r="I462" s="164"/>
      <c r="J462" s="168"/>
      <c r="K462" s="168"/>
      <c r="L462" s="168"/>
      <c r="M462" s="168"/>
      <c r="N462" s="210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</row>
    <row r="463" spans="1:24" s="186" customFormat="1" ht="12.75">
      <c r="A463" s="138"/>
      <c r="B463" s="144"/>
      <c r="C463" s="144"/>
      <c r="D463" s="138"/>
      <c r="E463" s="138"/>
      <c r="F463" s="143"/>
      <c r="G463" s="143"/>
      <c r="H463" s="143"/>
      <c r="I463" s="143"/>
      <c r="J463" s="145"/>
      <c r="K463" s="145"/>
      <c r="L463" s="145"/>
      <c r="M463" s="145"/>
      <c r="N463" s="207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</row>
    <row r="464" spans="1:14" ht="12.75">
      <c r="A464" s="138"/>
      <c r="B464" s="139"/>
      <c r="C464" s="139"/>
      <c r="D464" s="138"/>
      <c r="E464" s="169" t="s">
        <v>165</v>
      </c>
      <c r="F464" s="170"/>
      <c r="G464" s="170"/>
      <c r="H464" s="171"/>
      <c r="I464" s="143"/>
      <c r="J464" s="143"/>
      <c r="K464" s="143"/>
      <c r="L464" s="143"/>
      <c r="M464" s="143"/>
      <c r="N464" s="143"/>
    </row>
    <row r="465" spans="1:14" ht="12.75">
      <c r="A465" s="130"/>
      <c r="B465" s="129"/>
      <c r="C465" s="129"/>
      <c r="D465" s="130"/>
      <c r="E465" s="160" t="s">
        <v>166</v>
      </c>
      <c r="F465" s="161"/>
      <c r="G465" s="161"/>
      <c r="H465" s="161"/>
      <c r="I465" s="146"/>
      <c r="J465" s="146"/>
      <c r="K465" s="146"/>
      <c r="L465" s="146"/>
      <c r="M465" s="146"/>
      <c r="N465" s="146"/>
    </row>
    <row r="466" spans="1:14" ht="12.75">
      <c r="A466" s="138">
        <v>1</v>
      </c>
      <c r="B466" s="139" t="s">
        <v>811</v>
      </c>
      <c r="C466" s="139" t="s">
        <v>708</v>
      </c>
      <c r="D466" s="138" t="s">
        <v>99</v>
      </c>
      <c r="E466" s="138"/>
      <c r="F466" s="143">
        <v>60</v>
      </c>
      <c r="G466" s="143"/>
      <c r="H466" s="143"/>
      <c r="I466" s="143"/>
      <c r="J466" s="143"/>
      <c r="K466" s="143"/>
      <c r="L466" s="143"/>
      <c r="M466" s="143"/>
      <c r="N466" s="143"/>
    </row>
    <row r="467" spans="1:14" ht="12.75">
      <c r="A467" s="138">
        <v>2</v>
      </c>
      <c r="B467" s="139"/>
      <c r="C467" s="139" t="s">
        <v>708</v>
      </c>
      <c r="D467" s="138" t="s">
        <v>99</v>
      </c>
      <c r="E467" s="138"/>
      <c r="F467" s="143"/>
      <c r="G467" s="143"/>
      <c r="H467" s="143"/>
      <c r="I467" s="143"/>
      <c r="J467" s="143"/>
      <c r="K467" s="143"/>
      <c r="L467" s="143"/>
      <c r="M467" s="143"/>
      <c r="N467" s="143"/>
    </row>
    <row r="468" spans="1:15" ht="12.75">
      <c r="A468" s="130">
        <v>3</v>
      </c>
      <c r="B468" s="129"/>
      <c r="C468" s="132" t="s">
        <v>708</v>
      </c>
      <c r="D468" s="136" t="s">
        <v>99</v>
      </c>
      <c r="E468" s="130"/>
      <c r="F468" s="146"/>
      <c r="G468" s="146"/>
      <c r="H468" s="146"/>
      <c r="I468" s="146"/>
      <c r="J468" s="146"/>
      <c r="K468" s="146"/>
      <c r="L468" s="146"/>
      <c r="M468" s="146"/>
      <c r="N468" s="146"/>
      <c r="O468">
        <v>8.325</v>
      </c>
    </row>
    <row r="469" spans="1:14" ht="12.75">
      <c r="A469" s="138">
        <v>4</v>
      </c>
      <c r="B469" s="139"/>
      <c r="C469" s="139" t="s">
        <v>708</v>
      </c>
      <c r="D469" s="138" t="s">
        <v>99</v>
      </c>
      <c r="E469" s="138"/>
      <c r="F469" s="143"/>
      <c r="G469" s="143"/>
      <c r="H469" s="143"/>
      <c r="I469" s="143"/>
      <c r="J469" s="143"/>
      <c r="K469" s="143"/>
      <c r="L469" s="143"/>
      <c r="M469" s="143"/>
      <c r="N469" s="143"/>
    </row>
    <row r="470" spans="1:14" ht="12.75">
      <c r="A470" s="130">
        <v>5</v>
      </c>
      <c r="B470" s="129"/>
      <c r="C470" s="139" t="s">
        <v>708</v>
      </c>
      <c r="D470" s="138" t="s">
        <v>99</v>
      </c>
      <c r="E470" s="130"/>
      <c r="F470" s="146"/>
      <c r="G470" s="146"/>
      <c r="H470" s="146"/>
      <c r="I470" s="146"/>
      <c r="J470" s="146"/>
      <c r="K470" s="146"/>
      <c r="L470" s="146"/>
      <c r="M470" s="146"/>
      <c r="N470" s="146"/>
    </row>
    <row r="471" spans="1:14" ht="12.75">
      <c r="A471" s="138">
        <v>6</v>
      </c>
      <c r="B471" s="139"/>
      <c r="C471" s="139" t="s">
        <v>708</v>
      </c>
      <c r="D471" s="138" t="s">
        <v>99</v>
      </c>
      <c r="E471" s="138"/>
      <c r="F471" s="143"/>
      <c r="G471" s="143"/>
      <c r="H471" s="143"/>
      <c r="I471" s="143"/>
      <c r="J471" s="143"/>
      <c r="K471" s="143"/>
      <c r="L471" s="143"/>
      <c r="M471" s="143"/>
      <c r="N471" s="143"/>
    </row>
    <row r="472" spans="1:14" ht="12.75">
      <c r="A472" s="130">
        <v>7</v>
      </c>
      <c r="B472" s="158"/>
      <c r="C472" s="139" t="s">
        <v>708</v>
      </c>
      <c r="D472" s="138" t="s">
        <v>99</v>
      </c>
      <c r="E472" s="130"/>
      <c r="F472" s="146"/>
      <c r="G472" s="146"/>
      <c r="H472" s="146"/>
      <c r="I472" s="146"/>
      <c r="J472" s="146"/>
      <c r="K472" s="146"/>
      <c r="L472" s="146"/>
      <c r="M472" s="146"/>
      <c r="N472" s="146"/>
    </row>
    <row r="473" spans="1:14" ht="12.75">
      <c r="A473" s="138">
        <v>8</v>
      </c>
      <c r="B473" s="139"/>
      <c r="C473" s="139" t="s">
        <v>708</v>
      </c>
      <c r="D473" s="138" t="s">
        <v>99</v>
      </c>
      <c r="E473" s="138"/>
      <c r="F473" s="143"/>
      <c r="G473" s="143"/>
      <c r="H473" s="143"/>
      <c r="I473" s="143"/>
      <c r="J473" s="143"/>
      <c r="K473" s="143"/>
      <c r="L473" s="143"/>
      <c r="M473" s="143"/>
      <c r="N473" s="143"/>
    </row>
    <row r="474" spans="1:14" ht="12.75">
      <c r="A474" s="136">
        <v>9</v>
      </c>
      <c r="B474" s="132"/>
      <c r="C474" s="139" t="s">
        <v>708</v>
      </c>
      <c r="D474" s="138" t="s">
        <v>99</v>
      </c>
      <c r="E474" s="136"/>
      <c r="F474" s="147"/>
      <c r="G474" s="147"/>
      <c r="H474" s="147"/>
      <c r="I474" s="147"/>
      <c r="J474" s="147"/>
      <c r="K474" s="147"/>
      <c r="L474" s="147"/>
      <c r="M474" s="147"/>
      <c r="N474" s="147"/>
    </row>
    <row r="475" spans="1:14" ht="12.75">
      <c r="A475" s="136">
        <v>10</v>
      </c>
      <c r="B475" s="132"/>
      <c r="C475" s="139" t="s">
        <v>708</v>
      </c>
      <c r="D475" s="138" t="s">
        <v>99</v>
      </c>
      <c r="E475" s="136"/>
      <c r="F475" s="147"/>
      <c r="G475" s="147"/>
      <c r="H475" s="147"/>
      <c r="I475" s="147"/>
      <c r="J475" s="147"/>
      <c r="K475" s="147"/>
      <c r="L475" s="147"/>
      <c r="M475" s="147"/>
      <c r="N475" s="147"/>
    </row>
    <row r="476" spans="1:14" ht="12.75">
      <c r="A476" s="136">
        <v>11</v>
      </c>
      <c r="B476" s="132"/>
      <c r="C476" s="139" t="s">
        <v>708</v>
      </c>
      <c r="D476" s="138" t="s">
        <v>99</v>
      </c>
      <c r="E476" s="136"/>
      <c r="F476" s="147"/>
      <c r="G476" s="147"/>
      <c r="H476" s="147"/>
      <c r="I476" s="147"/>
      <c r="J476" s="147"/>
      <c r="K476" s="147"/>
      <c r="L476" s="147"/>
      <c r="M476" s="147"/>
      <c r="N476" s="147"/>
    </row>
    <row r="477" spans="1:14" ht="12.75">
      <c r="A477" s="136">
        <v>12</v>
      </c>
      <c r="B477" s="132"/>
      <c r="C477" s="139" t="s">
        <v>708</v>
      </c>
      <c r="D477" s="138" t="s">
        <v>99</v>
      </c>
      <c r="E477" s="136"/>
      <c r="F477" s="147"/>
      <c r="G477" s="147"/>
      <c r="H477" s="147"/>
      <c r="I477" s="147"/>
      <c r="J477" s="147"/>
      <c r="K477" s="147"/>
      <c r="L477" s="147"/>
      <c r="M477" s="147"/>
      <c r="N477" s="147"/>
    </row>
    <row r="478" spans="1:14" ht="12.75">
      <c r="A478" s="136">
        <v>13</v>
      </c>
      <c r="B478" s="132"/>
      <c r="C478" s="139" t="s">
        <v>708</v>
      </c>
      <c r="D478" s="138" t="s">
        <v>99</v>
      </c>
      <c r="E478" s="136"/>
      <c r="F478" s="147"/>
      <c r="G478" s="147"/>
      <c r="H478" s="147"/>
      <c r="I478" s="147"/>
      <c r="J478" s="147"/>
      <c r="K478" s="147"/>
      <c r="L478" s="147"/>
      <c r="M478" s="147"/>
      <c r="N478" s="147"/>
    </row>
    <row r="479" spans="1:14" ht="12.75">
      <c r="A479" s="136">
        <v>14</v>
      </c>
      <c r="B479" s="132"/>
      <c r="C479" s="139" t="s">
        <v>708</v>
      </c>
      <c r="D479" s="138" t="s">
        <v>99</v>
      </c>
      <c r="E479" s="136"/>
      <c r="F479" s="147"/>
      <c r="G479" s="147"/>
      <c r="H479" s="147"/>
      <c r="I479" s="147"/>
      <c r="J479" s="147"/>
      <c r="K479" s="147"/>
      <c r="L479" s="147"/>
      <c r="M479" s="147"/>
      <c r="N479" s="147"/>
    </row>
    <row r="480" spans="1:14" ht="12.75">
      <c r="A480" s="138">
        <v>15</v>
      </c>
      <c r="B480" s="139"/>
      <c r="C480" s="139" t="s">
        <v>708</v>
      </c>
      <c r="D480" s="138" t="s">
        <v>99</v>
      </c>
      <c r="E480" s="138"/>
      <c r="F480" s="143"/>
      <c r="G480" s="143"/>
      <c r="H480" s="143"/>
      <c r="I480" s="143"/>
      <c r="J480" s="143"/>
      <c r="K480" s="143"/>
      <c r="L480" s="143"/>
      <c r="M480" s="143"/>
      <c r="N480" s="143"/>
    </row>
    <row r="481" spans="1:14" ht="12.75">
      <c r="A481" s="130"/>
      <c r="B481" s="153" t="s">
        <v>181</v>
      </c>
      <c r="C481" s="150"/>
      <c r="D481" s="136"/>
      <c r="E481" s="142"/>
      <c r="F481" s="148"/>
      <c r="G481" s="148"/>
      <c r="H481" s="148"/>
      <c r="I481" s="148"/>
      <c r="J481" s="148"/>
      <c r="K481" s="148"/>
      <c r="L481" s="148"/>
      <c r="M481" s="148"/>
      <c r="N481" s="148"/>
    </row>
    <row r="482" spans="1:14" ht="12.75">
      <c r="A482" s="138"/>
      <c r="B482" s="139"/>
      <c r="C482" s="139"/>
      <c r="D482" s="138"/>
      <c r="E482" s="140" t="s">
        <v>182</v>
      </c>
      <c r="F482" s="149"/>
      <c r="G482" s="149"/>
      <c r="H482" s="149"/>
      <c r="I482" s="143"/>
      <c r="J482" s="143"/>
      <c r="K482" s="143"/>
      <c r="L482" s="143"/>
      <c r="M482" s="143"/>
      <c r="N482" s="143"/>
    </row>
    <row r="483" spans="1:14" ht="12.75">
      <c r="A483" s="130"/>
      <c r="B483" s="28" t="s">
        <v>717</v>
      </c>
      <c r="C483" s="28" t="s">
        <v>812</v>
      </c>
      <c r="D483" s="29" t="s">
        <v>99</v>
      </c>
      <c r="E483" s="15"/>
      <c r="F483" s="40">
        <v>126</v>
      </c>
      <c r="G483" s="64"/>
      <c r="H483" s="64"/>
      <c r="I483" s="41"/>
      <c r="J483" s="41"/>
      <c r="K483" s="41"/>
      <c r="L483" s="41"/>
      <c r="M483" s="41"/>
      <c r="N483" s="41"/>
    </row>
    <row r="484" spans="1:14" ht="12.75">
      <c r="A484" s="138"/>
      <c r="B484" s="32" t="s">
        <v>813</v>
      </c>
      <c r="C484" s="32" t="s">
        <v>812</v>
      </c>
      <c r="D484" s="33" t="s">
        <v>99</v>
      </c>
      <c r="E484" s="34"/>
      <c r="F484" s="37">
        <v>52</v>
      </c>
      <c r="G484" s="63"/>
      <c r="H484" s="63"/>
      <c r="I484" s="38"/>
      <c r="J484" s="38"/>
      <c r="K484" s="38"/>
      <c r="L484" s="38"/>
      <c r="M484" s="38"/>
      <c r="N484" s="38"/>
    </row>
    <row r="485" spans="1:14" ht="12.75">
      <c r="A485" s="138"/>
      <c r="B485" s="32" t="s">
        <v>814</v>
      </c>
      <c r="C485" s="32" t="s">
        <v>812</v>
      </c>
      <c r="D485" s="33" t="s">
        <v>99</v>
      </c>
      <c r="E485" s="34"/>
      <c r="F485" s="37">
        <v>38</v>
      </c>
      <c r="G485" s="63"/>
      <c r="H485" s="63"/>
      <c r="I485" s="38"/>
      <c r="J485" s="38"/>
      <c r="K485" s="38"/>
      <c r="L485" s="38"/>
      <c r="M485" s="38"/>
      <c r="N485" s="38"/>
    </row>
    <row r="486" spans="1:14" ht="12.75">
      <c r="A486" s="138"/>
      <c r="B486" s="32" t="s">
        <v>815</v>
      </c>
      <c r="C486" s="32" t="s">
        <v>812</v>
      </c>
      <c r="D486" s="33" t="s">
        <v>99</v>
      </c>
      <c r="E486" s="34"/>
      <c r="F486" s="37">
        <v>93</v>
      </c>
      <c r="G486" s="63"/>
      <c r="H486" s="63"/>
      <c r="I486" s="38"/>
      <c r="J486" s="38"/>
      <c r="K486" s="38"/>
      <c r="L486" s="38"/>
      <c r="M486" s="38"/>
      <c r="N486" s="38"/>
    </row>
    <row r="487" spans="1:14" ht="12.75">
      <c r="A487" s="138"/>
      <c r="B487" s="32" t="s">
        <v>816</v>
      </c>
      <c r="C487" s="32" t="s">
        <v>812</v>
      </c>
      <c r="D487" s="33" t="s">
        <v>99</v>
      </c>
      <c r="E487" s="34"/>
      <c r="F487" s="37">
        <v>34</v>
      </c>
      <c r="G487" s="63"/>
      <c r="H487" s="63"/>
      <c r="I487" s="38"/>
      <c r="J487" s="38"/>
      <c r="K487" s="38"/>
      <c r="L487" s="38"/>
      <c r="M487" s="38"/>
      <c r="N487" s="38"/>
    </row>
    <row r="488" spans="1:14" ht="12.75">
      <c r="A488" s="138"/>
      <c r="B488" s="32" t="s">
        <v>817</v>
      </c>
      <c r="C488" s="32" t="s">
        <v>812</v>
      </c>
      <c r="D488" s="33" t="s">
        <v>99</v>
      </c>
      <c r="E488" s="34"/>
      <c r="F488" s="37">
        <v>110</v>
      </c>
      <c r="G488" s="63"/>
      <c r="H488" s="63"/>
      <c r="I488" s="38"/>
      <c r="J488" s="38"/>
      <c r="K488" s="38"/>
      <c r="L488" s="38"/>
      <c r="M488" s="38"/>
      <c r="N488" s="38"/>
    </row>
    <row r="489" spans="1:14" ht="12.75">
      <c r="A489" s="138"/>
      <c r="B489" s="32"/>
      <c r="C489" s="32"/>
      <c r="D489" s="33"/>
      <c r="E489" s="34"/>
      <c r="F489" s="37"/>
      <c r="G489" s="63"/>
      <c r="H489" s="63"/>
      <c r="I489" s="38"/>
      <c r="J489" s="38"/>
      <c r="K489" s="38"/>
      <c r="L489" s="38"/>
      <c r="M489" s="38"/>
      <c r="N489" s="38"/>
    </row>
    <row r="490" spans="1:14" ht="12.75">
      <c r="A490" s="130">
        <v>1</v>
      </c>
      <c r="B490" s="129" t="s">
        <v>818</v>
      </c>
      <c r="C490" s="129" t="s">
        <v>812</v>
      </c>
      <c r="D490" s="130" t="s">
        <v>99</v>
      </c>
      <c r="E490" s="130"/>
      <c r="F490" s="146">
        <v>78</v>
      </c>
      <c r="G490" s="146"/>
      <c r="H490" s="146"/>
      <c r="I490" s="146"/>
      <c r="J490" s="146"/>
      <c r="K490" s="146"/>
      <c r="L490" s="146"/>
      <c r="M490" s="146"/>
      <c r="N490" s="146"/>
    </row>
    <row r="491" spans="1:14" ht="12.75">
      <c r="A491" s="138"/>
      <c r="B491" s="139" t="s">
        <v>819</v>
      </c>
      <c r="C491" s="139" t="s">
        <v>812</v>
      </c>
      <c r="D491" s="138" t="s">
        <v>99</v>
      </c>
      <c r="E491" s="138"/>
      <c r="F491" s="143">
        <v>64</v>
      </c>
      <c r="G491" s="143"/>
      <c r="H491" s="143"/>
      <c r="I491" s="143"/>
      <c r="J491" s="143"/>
      <c r="K491" s="143"/>
      <c r="L491" s="143"/>
      <c r="M491" s="143"/>
      <c r="N491" s="143"/>
    </row>
    <row r="492" spans="1:14" ht="12.75">
      <c r="A492" s="138">
        <v>2</v>
      </c>
      <c r="B492" s="139" t="s">
        <v>820</v>
      </c>
      <c r="C492" s="139" t="s">
        <v>812</v>
      </c>
      <c r="D492" s="138" t="s">
        <v>99</v>
      </c>
      <c r="E492" s="138"/>
      <c r="F492" s="143">
        <v>70</v>
      </c>
      <c r="G492" s="143"/>
      <c r="H492" s="143"/>
      <c r="I492" s="143"/>
      <c r="J492" s="143"/>
      <c r="K492" s="143"/>
      <c r="L492" s="143"/>
      <c r="M492" s="143"/>
      <c r="N492" s="143"/>
    </row>
    <row r="493" spans="1:14" ht="12.75">
      <c r="A493" s="138">
        <v>3</v>
      </c>
      <c r="B493" s="139" t="s">
        <v>821</v>
      </c>
      <c r="C493" s="139" t="s">
        <v>812</v>
      </c>
      <c r="D493" s="138" t="s">
        <v>99</v>
      </c>
      <c r="E493" s="138"/>
      <c r="F493" s="143">
        <v>150</v>
      </c>
      <c r="G493" s="143"/>
      <c r="H493" s="143"/>
      <c r="I493" s="143"/>
      <c r="J493" s="143"/>
      <c r="K493" s="143"/>
      <c r="L493" s="143"/>
      <c r="M493" s="143"/>
      <c r="N493" s="143"/>
    </row>
    <row r="494" spans="1:14" ht="12.75">
      <c r="A494" s="138">
        <v>5</v>
      </c>
      <c r="B494" s="139"/>
      <c r="C494" s="139" t="s">
        <v>812</v>
      </c>
      <c r="D494" s="138" t="s">
        <v>99</v>
      </c>
      <c r="E494" s="138"/>
      <c r="F494" s="143"/>
      <c r="G494" s="143"/>
      <c r="H494" s="143"/>
      <c r="I494" s="143"/>
      <c r="J494" s="143"/>
      <c r="K494" s="143"/>
      <c r="L494" s="143"/>
      <c r="M494" s="143"/>
      <c r="N494" s="143"/>
    </row>
    <row r="495" spans="1:14" ht="12.75">
      <c r="A495" s="136">
        <v>6</v>
      </c>
      <c r="B495" s="132"/>
      <c r="C495" s="139" t="s">
        <v>812</v>
      </c>
      <c r="D495" s="138" t="s">
        <v>99</v>
      </c>
      <c r="E495" s="136"/>
      <c r="F495" s="147"/>
      <c r="G495" s="147"/>
      <c r="H495" s="147"/>
      <c r="I495" s="147"/>
      <c r="J495" s="147"/>
      <c r="K495" s="147"/>
      <c r="L495" s="147"/>
      <c r="M495" s="147"/>
      <c r="N495" s="147"/>
    </row>
    <row r="496" spans="1:14" ht="12.75">
      <c r="A496" s="136">
        <v>7</v>
      </c>
      <c r="B496" s="132"/>
      <c r="C496" s="139" t="s">
        <v>812</v>
      </c>
      <c r="D496" s="138" t="s">
        <v>99</v>
      </c>
      <c r="E496" s="136"/>
      <c r="F496" s="147"/>
      <c r="G496" s="147"/>
      <c r="H496" s="147"/>
      <c r="I496" s="147"/>
      <c r="J496" s="147"/>
      <c r="K496" s="147"/>
      <c r="L496" s="147"/>
      <c r="M496" s="147"/>
      <c r="N496" s="147"/>
    </row>
    <row r="497" spans="1:14" ht="12.75">
      <c r="A497" s="136">
        <v>8</v>
      </c>
      <c r="B497" s="132"/>
      <c r="C497" s="139" t="s">
        <v>812</v>
      </c>
      <c r="D497" s="138" t="s">
        <v>99</v>
      </c>
      <c r="E497" s="136"/>
      <c r="F497" s="147"/>
      <c r="G497" s="147"/>
      <c r="H497" s="147"/>
      <c r="I497" s="147"/>
      <c r="J497" s="147"/>
      <c r="K497" s="147"/>
      <c r="L497" s="147"/>
      <c r="M497" s="147"/>
      <c r="N497" s="147"/>
    </row>
    <row r="498" spans="1:14" ht="12.75">
      <c r="A498" s="136">
        <v>9</v>
      </c>
      <c r="B498" s="132"/>
      <c r="C498" s="139" t="s">
        <v>812</v>
      </c>
      <c r="D498" s="138" t="s">
        <v>99</v>
      </c>
      <c r="E498" s="136"/>
      <c r="F498" s="147"/>
      <c r="G498" s="147"/>
      <c r="H498" s="147"/>
      <c r="I498" s="147"/>
      <c r="J498" s="147"/>
      <c r="K498" s="147"/>
      <c r="L498" s="147"/>
      <c r="M498" s="147"/>
      <c r="N498" s="147"/>
    </row>
    <row r="499" spans="1:14" ht="12.75">
      <c r="A499" s="136">
        <v>10</v>
      </c>
      <c r="B499" s="132"/>
      <c r="C499" s="139" t="s">
        <v>812</v>
      </c>
      <c r="D499" s="138" t="s">
        <v>99</v>
      </c>
      <c r="E499" s="136"/>
      <c r="F499" s="147"/>
      <c r="G499" s="147"/>
      <c r="H499" s="147"/>
      <c r="I499" s="147"/>
      <c r="J499" s="147"/>
      <c r="K499" s="147"/>
      <c r="L499" s="147"/>
      <c r="M499" s="147"/>
      <c r="N499" s="147"/>
    </row>
    <row r="500" spans="1:14" ht="12.75">
      <c r="A500" s="136">
        <v>11</v>
      </c>
      <c r="B500" s="132"/>
      <c r="C500" s="139" t="s">
        <v>812</v>
      </c>
      <c r="D500" s="138" t="s">
        <v>99</v>
      </c>
      <c r="E500" s="136"/>
      <c r="F500" s="147"/>
      <c r="G500" s="147"/>
      <c r="H500" s="147"/>
      <c r="I500" s="147"/>
      <c r="J500" s="147"/>
      <c r="K500" s="147"/>
      <c r="L500" s="147"/>
      <c r="M500" s="147"/>
      <c r="N500" s="147"/>
    </row>
    <row r="501" spans="1:14" ht="12.75">
      <c r="A501" s="138"/>
      <c r="B501" s="144" t="s">
        <v>197</v>
      </c>
      <c r="C501" s="144"/>
      <c r="D501" s="138"/>
      <c r="E501" s="141"/>
      <c r="F501" s="143"/>
      <c r="G501" s="143"/>
      <c r="H501" s="143"/>
      <c r="I501" s="143"/>
      <c r="J501" s="145"/>
      <c r="K501" s="145"/>
      <c r="L501" s="145"/>
      <c r="M501" s="145"/>
      <c r="N501" s="145"/>
    </row>
    <row r="502" spans="1:14" ht="12.75">
      <c r="A502" s="138"/>
      <c r="B502" s="139"/>
      <c r="C502" s="139"/>
      <c r="D502" s="138"/>
      <c r="E502" s="140" t="s">
        <v>198</v>
      </c>
      <c r="F502" s="149"/>
      <c r="G502" s="149"/>
      <c r="H502" s="149"/>
      <c r="I502" s="154"/>
      <c r="J502" s="143"/>
      <c r="K502" s="143"/>
      <c r="L502" s="143"/>
      <c r="M502" s="143"/>
      <c r="N502" s="143"/>
    </row>
    <row r="503" spans="1:14" ht="12.75">
      <c r="A503" s="138">
        <v>1</v>
      </c>
      <c r="B503" s="139" t="s">
        <v>310</v>
      </c>
      <c r="C503" s="139" t="s">
        <v>822</v>
      </c>
      <c r="D503" s="138" t="s">
        <v>77</v>
      </c>
      <c r="E503" s="138">
        <v>1</v>
      </c>
      <c r="F503" s="143">
        <v>100</v>
      </c>
      <c r="G503" s="143"/>
      <c r="H503" s="143"/>
      <c r="I503" s="143"/>
      <c r="J503" s="143"/>
      <c r="K503" s="143"/>
      <c r="L503" s="143"/>
      <c r="M503" s="143"/>
      <c r="N503" s="143"/>
    </row>
    <row r="504" spans="1:14" ht="12.75">
      <c r="A504" s="138">
        <v>2</v>
      </c>
      <c r="B504" s="139" t="s">
        <v>44</v>
      </c>
      <c r="C504" s="139" t="s">
        <v>822</v>
      </c>
      <c r="D504" s="138" t="s">
        <v>77</v>
      </c>
      <c r="E504" s="138">
        <v>1</v>
      </c>
      <c r="F504" s="143">
        <v>180</v>
      </c>
      <c r="G504" s="143"/>
      <c r="H504" s="143"/>
      <c r="I504" s="143"/>
      <c r="J504" s="143"/>
      <c r="K504" s="143"/>
      <c r="L504" s="143"/>
      <c r="M504" s="143"/>
      <c r="N504" s="143"/>
    </row>
    <row r="505" spans="1:14" ht="12.75">
      <c r="A505" s="138"/>
      <c r="B505" s="139" t="s">
        <v>823</v>
      </c>
      <c r="C505" s="139" t="s">
        <v>822</v>
      </c>
      <c r="D505" s="138" t="s">
        <v>77</v>
      </c>
      <c r="E505" s="138">
        <v>1</v>
      </c>
      <c r="F505" s="143">
        <v>170</v>
      </c>
      <c r="G505" s="143"/>
      <c r="H505" s="143"/>
      <c r="I505" s="143"/>
      <c r="J505" s="143"/>
      <c r="K505" s="143"/>
      <c r="L505" s="143"/>
      <c r="M505" s="143"/>
      <c r="N505" s="143"/>
    </row>
    <row r="506" spans="1:14" ht="12.75">
      <c r="A506" s="138"/>
      <c r="B506" s="139" t="s">
        <v>785</v>
      </c>
      <c r="C506" s="139" t="s">
        <v>822</v>
      </c>
      <c r="D506" s="138" t="s">
        <v>77</v>
      </c>
      <c r="E506" s="138">
        <v>1</v>
      </c>
      <c r="F506" s="143">
        <v>120</v>
      </c>
      <c r="G506" s="143"/>
      <c r="H506" s="143"/>
      <c r="I506" s="143"/>
      <c r="J506" s="143"/>
      <c r="K506" s="143"/>
      <c r="L506" s="143"/>
      <c r="M506" s="143"/>
      <c r="N506" s="143"/>
    </row>
    <row r="507" spans="1:14" ht="12.75">
      <c r="A507" s="138"/>
      <c r="B507" s="139" t="s">
        <v>786</v>
      </c>
      <c r="C507" s="139" t="s">
        <v>822</v>
      </c>
      <c r="D507" s="138" t="s">
        <v>77</v>
      </c>
      <c r="E507" s="138">
        <v>1</v>
      </c>
      <c r="F507" s="143">
        <v>120</v>
      </c>
      <c r="G507" s="143"/>
      <c r="H507" s="143"/>
      <c r="I507" s="143"/>
      <c r="J507" s="143"/>
      <c r="K507" s="143"/>
      <c r="L507" s="143"/>
      <c r="M507" s="143"/>
      <c r="N507" s="143"/>
    </row>
    <row r="508" spans="1:14" ht="12.75">
      <c r="A508" s="138"/>
      <c r="B508" s="139" t="s">
        <v>787</v>
      </c>
      <c r="C508" s="139" t="s">
        <v>822</v>
      </c>
      <c r="D508" s="138" t="s">
        <v>77</v>
      </c>
      <c r="E508" s="138">
        <v>1</v>
      </c>
      <c r="F508" s="143">
        <v>120</v>
      </c>
      <c r="G508" s="143"/>
      <c r="H508" s="143"/>
      <c r="I508" s="143"/>
      <c r="J508" s="143"/>
      <c r="K508" s="143"/>
      <c r="L508" s="143"/>
      <c r="M508" s="143"/>
      <c r="N508" s="143"/>
    </row>
    <row r="509" spans="1:14" ht="12.75">
      <c r="A509" s="138"/>
      <c r="B509" s="139" t="s">
        <v>809</v>
      </c>
      <c r="C509" s="139" t="s">
        <v>822</v>
      </c>
      <c r="D509" s="138" t="s">
        <v>77</v>
      </c>
      <c r="E509" s="138">
        <v>1</v>
      </c>
      <c r="F509" s="143">
        <v>80</v>
      </c>
      <c r="G509" s="143"/>
      <c r="H509" s="143"/>
      <c r="I509" s="143"/>
      <c r="J509" s="143"/>
      <c r="K509" s="143"/>
      <c r="L509" s="143"/>
      <c r="M509" s="143"/>
      <c r="N509" s="143"/>
    </row>
    <row r="510" spans="1:14" ht="12.75">
      <c r="A510" s="138">
        <v>3</v>
      </c>
      <c r="B510" s="139" t="s">
        <v>824</v>
      </c>
      <c r="C510" s="139" t="s">
        <v>822</v>
      </c>
      <c r="D510" s="138" t="s">
        <v>77</v>
      </c>
      <c r="E510" s="138">
        <v>1</v>
      </c>
      <c r="F510" s="143">
        <v>70</v>
      </c>
      <c r="G510" s="143"/>
      <c r="H510" s="143"/>
      <c r="I510" s="143"/>
      <c r="J510" s="143"/>
      <c r="K510" s="143"/>
      <c r="L510" s="143"/>
      <c r="M510" s="143"/>
      <c r="N510" s="143"/>
    </row>
    <row r="511" spans="1:14" ht="12.75">
      <c r="A511" s="138">
        <v>4</v>
      </c>
      <c r="B511" s="139" t="s">
        <v>825</v>
      </c>
      <c r="C511" s="139" t="s">
        <v>822</v>
      </c>
      <c r="D511" s="138" t="s">
        <v>77</v>
      </c>
      <c r="E511" s="138">
        <v>2</v>
      </c>
      <c r="F511" s="143">
        <v>315</v>
      </c>
      <c r="G511" s="143"/>
      <c r="H511" s="143"/>
      <c r="I511" s="143"/>
      <c r="J511" s="143"/>
      <c r="K511" s="143"/>
      <c r="L511" s="143"/>
      <c r="M511" s="143"/>
      <c r="N511" s="143"/>
    </row>
    <row r="512" spans="1:14" ht="12.75">
      <c r="A512" s="138">
        <v>6</v>
      </c>
      <c r="B512" s="139" t="s">
        <v>826</v>
      </c>
      <c r="C512" s="139" t="s">
        <v>822</v>
      </c>
      <c r="D512" s="138" t="s">
        <v>77</v>
      </c>
      <c r="E512" s="138">
        <v>1</v>
      </c>
      <c r="F512" s="143">
        <v>90</v>
      </c>
      <c r="G512" s="143"/>
      <c r="H512" s="143"/>
      <c r="I512" s="143"/>
      <c r="J512" s="143"/>
      <c r="K512" s="143"/>
      <c r="L512" s="143"/>
      <c r="M512" s="143"/>
      <c r="N512" s="143"/>
    </row>
    <row r="513" spans="1:14" ht="12.75">
      <c r="A513" s="162">
        <v>7</v>
      </c>
      <c r="B513" s="139" t="s">
        <v>827</v>
      </c>
      <c r="C513" s="139" t="s">
        <v>822</v>
      </c>
      <c r="D513" s="138" t="s">
        <v>77</v>
      </c>
      <c r="E513" s="138">
        <v>1</v>
      </c>
      <c r="F513" s="143">
        <v>160</v>
      </c>
      <c r="G513" s="143"/>
      <c r="H513" s="143"/>
      <c r="I513" s="143"/>
      <c r="J513" s="143"/>
      <c r="K513" s="143"/>
      <c r="L513" s="143"/>
      <c r="M513" s="143"/>
      <c r="N513" s="143"/>
    </row>
    <row r="514" spans="1:15" ht="12.75">
      <c r="A514" s="162">
        <v>8</v>
      </c>
      <c r="B514" s="139" t="s">
        <v>782</v>
      </c>
      <c r="C514" s="139" t="s">
        <v>822</v>
      </c>
      <c r="D514" s="138" t="s">
        <v>77</v>
      </c>
      <c r="E514" s="138">
        <v>1</v>
      </c>
      <c r="F514" s="143">
        <v>80</v>
      </c>
      <c r="G514" s="143"/>
      <c r="H514" s="143"/>
      <c r="I514" s="143"/>
      <c r="J514" s="143"/>
      <c r="K514" s="143"/>
      <c r="L514" s="143"/>
      <c r="M514" s="143"/>
      <c r="N514" s="143"/>
      <c r="O514" s="211">
        <v>165.41</v>
      </c>
    </row>
    <row r="515" spans="1:15" ht="12.75">
      <c r="A515" s="162">
        <v>9</v>
      </c>
      <c r="B515" s="139"/>
      <c r="C515" s="139" t="s">
        <v>822</v>
      </c>
      <c r="D515" s="138" t="s">
        <v>77</v>
      </c>
      <c r="E515" s="138">
        <v>1</v>
      </c>
      <c r="F515" s="143"/>
      <c r="G515" s="143"/>
      <c r="H515" s="143"/>
      <c r="I515" s="143"/>
      <c r="J515" s="143"/>
      <c r="K515" s="143"/>
      <c r="L515" s="143"/>
      <c r="M515" s="143"/>
      <c r="N515" s="143"/>
      <c r="O515" s="211">
        <v>95.929</v>
      </c>
    </row>
    <row r="516" spans="1:14" ht="12.75">
      <c r="A516" s="162">
        <v>10</v>
      </c>
      <c r="B516" s="139"/>
      <c r="C516" s="139" t="s">
        <v>822</v>
      </c>
      <c r="D516" s="138" t="s">
        <v>77</v>
      </c>
      <c r="E516" s="138">
        <v>1</v>
      </c>
      <c r="F516" s="143"/>
      <c r="G516" s="143"/>
      <c r="H516" s="143"/>
      <c r="I516" s="143"/>
      <c r="J516" s="143"/>
      <c r="K516" s="143"/>
      <c r="L516" s="143"/>
      <c r="M516" s="143"/>
      <c r="N516" s="143"/>
    </row>
    <row r="517" spans="1:14" ht="12.75">
      <c r="A517" s="138">
        <v>11</v>
      </c>
      <c r="B517" s="205"/>
      <c r="C517" s="139" t="s">
        <v>822</v>
      </c>
      <c r="D517" s="138" t="s">
        <v>77</v>
      </c>
      <c r="E517" s="138">
        <v>1</v>
      </c>
      <c r="F517" s="143"/>
      <c r="G517" s="143"/>
      <c r="H517" s="143"/>
      <c r="I517" s="143"/>
      <c r="J517" s="143"/>
      <c r="K517" s="143"/>
      <c r="L517" s="143"/>
      <c r="M517" s="143"/>
      <c r="N517" s="143"/>
    </row>
    <row r="518" spans="1:14" ht="12.75">
      <c r="A518" s="138">
        <v>12</v>
      </c>
      <c r="B518" s="205"/>
      <c r="C518" s="139" t="s">
        <v>822</v>
      </c>
      <c r="D518" s="138" t="s">
        <v>77</v>
      </c>
      <c r="E518" s="138">
        <v>1</v>
      </c>
      <c r="F518" s="143"/>
      <c r="G518" s="143"/>
      <c r="H518" s="143"/>
      <c r="I518" s="143"/>
      <c r="J518" s="143"/>
      <c r="K518" s="143"/>
      <c r="L518" s="143"/>
      <c r="M518" s="143"/>
      <c r="N518" s="143"/>
    </row>
    <row r="519" spans="1:14" ht="12.75">
      <c r="A519" s="138">
        <v>13</v>
      </c>
      <c r="B519" s="205"/>
      <c r="C519" s="139" t="s">
        <v>822</v>
      </c>
      <c r="D519" s="138" t="s">
        <v>77</v>
      </c>
      <c r="E519" s="138">
        <v>1</v>
      </c>
      <c r="F519" s="143"/>
      <c r="G519" s="143"/>
      <c r="H519" s="143"/>
      <c r="I519" s="143"/>
      <c r="J519" s="143"/>
      <c r="K519" s="143"/>
      <c r="L519" s="143"/>
      <c r="M519" s="143"/>
      <c r="N519" s="143"/>
    </row>
    <row r="520" spans="1:14" ht="12.75">
      <c r="A520" s="130">
        <v>14</v>
      </c>
      <c r="B520" s="212"/>
      <c r="C520" s="132" t="s">
        <v>200</v>
      </c>
      <c r="D520" s="136" t="s">
        <v>77</v>
      </c>
      <c r="E520" s="130">
        <v>1</v>
      </c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4" ht="12.75">
      <c r="A521" s="138">
        <v>15</v>
      </c>
      <c r="B521" s="139"/>
      <c r="C521" s="139" t="s">
        <v>200</v>
      </c>
      <c r="D521" s="138" t="s">
        <v>77</v>
      </c>
      <c r="E521" s="138">
        <v>1</v>
      </c>
      <c r="F521" s="143"/>
      <c r="G521" s="143"/>
      <c r="H521" s="143"/>
      <c r="I521" s="143"/>
      <c r="J521" s="143"/>
      <c r="K521" s="143"/>
      <c r="L521" s="143"/>
      <c r="M521" s="143"/>
      <c r="N521" s="143"/>
    </row>
    <row r="522" spans="1:14" ht="12.75">
      <c r="A522" s="136">
        <v>16</v>
      </c>
      <c r="B522" s="132"/>
      <c r="C522" s="139" t="s">
        <v>200</v>
      </c>
      <c r="D522" s="138" t="s">
        <v>77</v>
      </c>
      <c r="E522" s="136">
        <v>1</v>
      </c>
      <c r="F522" s="147"/>
      <c r="G522" s="147"/>
      <c r="H522" s="147"/>
      <c r="I522" s="147"/>
      <c r="J522" s="147"/>
      <c r="K522" s="147"/>
      <c r="L522" s="147"/>
      <c r="M522" s="147"/>
      <c r="N522" s="147"/>
    </row>
    <row r="523" spans="1:14" ht="12.75">
      <c r="A523" s="138">
        <v>17</v>
      </c>
      <c r="B523" s="139"/>
      <c r="C523" s="139" t="s">
        <v>200</v>
      </c>
      <c r="D523" s="138" t="s">
        <v>77</v>
      </c>
      <c r="E523" s="138">
        <v>1</v>
      </c>
      <c r="F523" s="143"/>
      <c r="G523" s="143"/>
      <c r="H523" s="143"/>
      <c r="I523" s="143"/>
      <c r="J523" s="143"/>
      <c r="K523" s="143"/>
      <c r="L523" s="143"/>
      <c r="M523" s="143"/>
      <c r="N523" s="143"/>
    </row>
    <row r="524" spans="1:14" ht="12.75">
      <c r="A524" s="130">
        <v>18</v>
      </c>
      <c r="B524" s="129"/>
      <c r="C524" s="139" t="s">
        <v>200</v>
      </c>
      <c r="D524" s="138" t="s">
        <v>77</v>
      </c>
      <c r="E524" s="130"/>
      <c r="F524" s="146"/>
      <c r="G524" s="146"/>
      <c r="H524" s="146"/>
      <c r="I524" s="146"/>
      <c r="J524" s="146"/>
      <c r="K524" s="146"/>
      <c r="L524" s="146"/>
      <c r="M524" s="146"/>
      <c r="N524" s="146"/>
    </row>
    <row r="525" spans="1:14" ht="12.75">
      <c r="A525" s="138"/>
      <c r="B525" s="144" t="s">
        <v>214</v>
      </c>
      <c r="C525" s="144"/>
      <c r="D525" s="138"/>
      <c r="E525" s="141">
        <f>SUM(E503:E524)</f>
        <v>22</v>
      </c>
      <c r="F525" s="145"/>
      <c r="G525" s="145"/>
      <c r="H525" s="145"/>
      <c r="I525" s="145"/>
      <c r="J525" s="145"/>
      <c r="K525" s="145"/>
      <c r="L525" s="145"/>
      <c r="M525" s="145"/>
      <c r="N525" s="145"/>
    </row>
    <row r="526" spans="1:14" ht="12.75">
      <c r="A526" s="138"/>
      <c r="B526" s="139"/>
      <c r="C526" s="139"/>
      <c r="D526" s="138"/>
      <c r="E526" s="140" t="s">
        <v>215</v>
      </c>
      <c r="F526" s="149"/>
      <c r="G526" s="149"/>
      <c r="H526" s="149"/>
      <c r="I526" s="143"/>
      <c r="J526" s="143"/>
      <c r="K526" s="143"/>
      <c r="L526" s="143"/>
      <c r="M526" s="143"/>
      <c r="N526" s="143"/>
    </row>
    <row r="527" spans="1:14" ht="12.75">
      <c r="A527" s="138">
        <v>1</v>
      </c>
      <c r="B527" s="139" t="s">
        <v>828</v>
      </c>
      <c r="C527" s="139" t="s">
        <v>216</v>
      </c>
      <c r="D527" s="138" t="s">
        <v>99</v>
      </c>
      <c r="E527" s="138"/>
      <c r="F527" s="143">
        <v>42</v>
      </c>
      <c r="G527" s="143"/>
      <c r="H527" s="143"/>
      <c r="I527" s="143"/>
      <c r="J527" s="143"/>
      <c r="K527" s="143"/>
      <c r="L527" s="143"/>
      <c r="M527" s="143"/>
      <c r="N527" s="143"/>
    </row>
    <row r="528" spans="1:15" ht="12.75">
      <c r="A528" s="130">
        <v>2</v>
      </c>
      <c r="B528" s="129"/>
      <c r="C528" s="139" t="s">
        <v>216</v>
      </c>
      <c r="D528" s="138" t="s">
        <v>99</v>
      </c>
      <c r="E528" s="130"/>
      <c r="F528" s="146"/>
      <c r="G528" s="146"/>
      <c r="H528" s="146"/>
      <c r="I528" s="146"/>
      <c r="J528" s="146"/>
      <c r="K528" s="146"/>
      <c r="L528" s="146"/>
      <c r="M528" s="146"/>
      <c r="N528" s="146"/>
      <c r="O528">
        <v>14.674</v>
      </c>
    </row>
    <row r="529" spans="1:15" ht="12.75">
      <c r="A529" s="138">
        <v>3</v>
      </c>
      <c r="B529" s="139"/>
      <c r="C529" s="139" t="s">
        <v>216</v>
      </c>
      <c r="D529" s="138" t="s">
        <v>99</v>
      </c>
      <c r="E529" s="138"/>
      <c r="F529" s="143"/>
      <c r="G529" s="143"/>
      <c r="H529" s="143"/>
      <c r="I529" s="143"/>
      <c r="J529" s="143"/>
      <c r="K529" s="143"/>
      <c r="L529" s="143"/>
      <c r="M529" s="143"/>
      <c r="N529" s="143"/>
      <c r="O529">
        <v>99.967</v>
      </c>
    </row>
    <row r="530" spans="1:14" ht="12.75">
      <c r="A530" s="130">
        <v>4</v>
      </c>
      <c r="B530" s="129"/>
      <c r="C530" s="139" t="s">
        <v>216</v>
      </c>
      <c r="D530" s="138" t="s">
        <v>99</v>
      </c>
      <c r="E530" s="130"/>
      <c r="F530" s="146"/>
      <c r="G530" s="146"/>
      <c r="H530" s="146"/>
      <c r="I530" s="146"/>
      <c r="J530" s="146"/>
      <c r="K530" s="146"/>
      <c r="L530" s="146"/>
      <c r="M530" s="146"/>
      <c r="N530" s="146"/>
    </row>
    <row r="531" spans="1:14" ht="12.75">
      <c r="A531" s="138">
        <v>5</v>
      </c>
      <c r="B531" s="139"/>
      <c r="C531" s="139" t="s">
        <v>216</v>
      </c>
      <c r="D531" s="138" t="s">
        <v>99</v>
      </c>
      <c r="E531" s="138"/>
      <c r="F531" s="143"/>
      <c r="G531" s="143"/>
      <c r="H531" s="143"/>
      <c r="I531" s="143"/>
      <c r="J531" s="143"/>
      <c r="K531" s="143"/>
      <c r="L531" s="143"/>
      <c r="M531" s="143"/>
      <c r="N531" s="143"/>
    </row>
    <row r="532" spans="1:14" ht="12.75">
      <c r="A532" s="138">
        <v>6</v>
      </c>
      <c r="B532" s="139"/>
      <c r="C532" s="139" t="s">
        <v>216</v>
      </c>
      <c r="D532" s="138" t="s">
        <v>99</v>
      </c>
      <c r="E532" s="138"/>
      <c r="F532" s="143"/>
      <c r="G532" s="143"/>
      <c r="H532" s="143"/>
      <c r="I532" s="143"/>
      <c r="J532" s="143"/>
      <c r="K532" s="143"/>
      <c r="L532" s="143"/>
      <c r="M532" s="143"/>
      <c r="N532" s="143"/>
    </row>
    <row r="533" spans="1:14" ht="12.75">
      <c r="A533" s="130">
        <v>7</v>
      </c>
      <c r="B533" s="129"/>
      <c r="C533" s="129" t="s">
        <v>216</v>
      </c>
      <c r="D533" s="130" t="s">
        <v>99</v>
      </c>
      <c r="E533" s="130"/>
      <c r="F533" s="146"/>
      <c r="G533" s="146"/>
      <c r="H533" s="146"/>
      <c r="I533" s="146"/>
      <c r="J533" s="146"/>
      <c r="K533" s="146"/>
      <c r="L533" s="146"/>
      <c r="M533" s="146"/>
      <c r="N533" s="146"/>
    </row>
    <row r="534" spans="1:24" s="186" customFormat="1" ht="12.75">
      <c r="A534" s="138">
        <v>8</v>
      </c>
      <c r="B534" s="139"/>
      <c r="C534" s="139" t="s">
        <v>216</v>
      </c>
      <c r="D534" s="138" t="s">
        <v>99</v>
      </c>
      <c r="E534" s="138"/>
      <c r="F534" s="143"/>
      <c r="G534" s="143"/>
      <c r="H534" s="143"/>
      <c r="I534" s="143"/>
      <c r="J534" s="143"/>
      <c r="K534" s="143"/>
      <c r="L534" s="143"/>
      <c r="M534" s="143"/>
      <c r="N534" s="143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</row>
    <row r="535" spans="1:24" s="186" customFormat="1" ht="12.75">
      <c r="A535" s="138">
        <v>9</v>
      </c>
      <c r="B535" s="139"/>
      <c r="C535" s="139" t="s">
        <v>216</v>
      </c>
      <c r="D535" s="138" t="s">
        <v>99</v>
      </c>
      <c r="E535" s="138"/>
      <c r="F535" s="143"/>
      <c r="G535" s="143"/>
      <c r="H535" s="143"/>
      <c r="I535" s="143"/>
      <c r="J535" s="143"/>
      <c r="K535" s="143"/>
      <c r="L535" s="143"/>
      <c r="M535" s="143"/>
      <c r="N535" s="143"/>
      <c r="O535" s="131">
        <v>80.174</v>
      </c>
      <c r="P535" s="131"/>
      <c r="Q535" s="131"/>
      <c r="R535" s="131"/>
      <c r="S535" s="131"/>
      <c r="T535" s="131"/>
      <c r="U535" s="131"/>
      <c r="V535" s="131"/>
      <c r="W535" s="131"/>
      <c r="X535" s="131"/>
    </row>
    <row r="536" spans="1:24" s="186" customFormat="1" ht="12.75">
      <c r="A536" s="138">
        <v>10</v>
      </c>
      <c r="B536" s="139"/>
      <c r="C536" s="139" t="s">
        <v>216</v>
      </c>
      <c r="D536" s="138" t="s">
        <v>99</v>
      </c>
      <c r="E536" s="138"/>
      <c r="F536" s="143"/>
      <c r="G536" s="143"/>
      <c r="H536" s="143"/>
      <c r="I536" s="143"/>
      <c r="J536" s="143"/>
      <c r="K536" s="143"/>
      <c r="L536" s="143"/>
      <c r="M536" s="143"/>
      <c r="N536" s="143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</row>
    <row r="537" spans="1:24" s="127" customFormat="1" ht="12.75">
      <c r="A537" s="126">
        <v>11</v>
      </c>
      <c r="B537" s="125"/>
      <c r="C537" s="125" t="s">
        <v>216</v>
      </c>
      <c r="D537" s="126" t="s">
        <v>99</v>
      </c>
      <c r="E537" s="126"/>
      <c r="F537" s="164"/>
      <c r="G537" s="164"/>
      <c r="H537" s="164"/>
      <c r="I537" s="164"/>
      <c r="J537" s="164"/>
      <c r="K537" s="164"/>
      <c r="L537" s="164"/>
      <c r="M537" s="164"/>
      <c r="N537" s="164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</row>
    <row r="538" spans="1:24" s="186" customFormat="1" ht="12.75">
      <c r="A538" s="138">
        <v>12</v>
      </c>
      <c r="B538" s="139"/>
      <c r="C538" s="139" t="s">
        <v>216</v>
      </c>
      <c r="D538" s="138" t="s">
        <v>99</v>
      </c>
      <c r="E538" s="138"/>
      <c r="F538" s="143"/>
      <c r="G538" s="143"/>
      <c r="H538" s="143"/>
      <c r="I538" s="143"/>
      <c r="J538" s="143"/>
      <c r="K538" s="143"/>
      <c r="L538" s="143"/>
      <c r="M538" s="143"/>
      <c r="N538" s="143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</row>
    <row r="539" spans="1:24" s="186" customFormat="1" ht="12.75">
      <c r="A539" s="138">
        <v>13</v>
      </c>
      <c r="B539" s="139"/>
      <c r="C539" s="139" t="s">
        <v>216</v>
      </c>
      <c r="D539" s="138" t="s">
        <v>99</v>
      </c>
      <c r="E539" s="138"/>
      <c r="F539" s="143"/>
      <c r="G539" s="143"/>
      <c r="H539" s="143"/>
      <c r="I539" s="143"/>
      <c r="J539" s="143"/>
      <c r="K539" s="143"/>
      <c r="L539" s="143"/>
      <c r="M539" s="143"/>
      <c r="N539" s="143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</row>
    <row r="540" spans="1:24" s="186" customFormat="1" ht="12.75">
      <c r="A540" s="138">
        <v>14</v>
      </c>
      <c r="B540" s="139"/>
      <c r="C540" s="139" t="s">
        <v>216</v>
      </c>
      <c r="D540" s="138" t="s">
        <v>99</v>
      </c>
      <c r="E540" s="138"/>
      <c r="F540" s="143"/>
      <c r="G540" s="143"/>
      <c r="H540" s="143"/>
      <c r="I540" s="143"/>
      <c r="J540" s="143"/>
      <c r="K540" s="143"/>
      <c r="L540" s="143"/>
      <c r="M540" s="143"/>
      <c r="N540" s="143"/>
      <c r="O540" s="131">
        <v>37.447</v>
      </c>
      <c r="P540" s="131"/>
      <c r="Q540" s="131"/>
      <c r="R540" s="131"/>
      <c r="S540" s="131"/>
      <c r="T540" s="131"/>
      <c r="U540" s="131"/>
      <c r="V540" s="131"/>
      <c r="W540" s="131"/>
      <c r="X540" s="131"/>
    </row>
    <row r="541" spans="1:14" s="131" customFormat="1" ht="12.75">
      <c r="A541" s="138">
        <v>15</v>
      </c>
      <c r="B541" s="139"/>
      <c r="C541" s="139" t="s">
        <v>216</v>
      </c>
      <c r="D541" s="138" t="s">
        <v>99</v>
      </c>
      <c r="E541" s="138"/>
      <c r="F541" s="143"/>
      <c r="G541" s="143"/>
      <c r="H541" s="143"/>
      <c r="I541" s="143"/>
      <c r="J541" s="143"/>
      <c r="K541" s="143"/>
      <c r="L541" s="143"/>
      <c r="M541" s="143"/>
      <c r="N541" s="143"/>
    </row>
    <row r="542" spans="1:14" s="131" customFormat="1" ht="12.75">
      <c r="A542" s="138">
        <v>16</v>
      </c>
      <c r="B542" s="139"/>
      <c r="C542" s="139" t="s">
        <v>216</v>
      </c>
      <c r="D542" s="138" t="s">
        <v>99</v>
      </c>
      <c r="E542" s="138"/>
      <c r="F542" s="143"/>
      <c r="G542" s="143"/>
      <c r="H542" s="143"/>
      <c r="I542" s="143"/>
      <c r="J542" s="143"/>
      <c r="K542" s="143"/>
      <c r="L542" s="143"/>
      <c r="M542" s="143"/>
      <c r="N542" s="143"/>
    </row>
    <row r="543" spans="1:14" ht="12.75">
      <c r="A543" s="138"/>
      <c r="B543" s="144" t="s">
        <v>232</v>
      </c>
      <c r="C543" s="144"/>
      <c r="D543" s="138"/>
      <c r="E543" s="141"/>
      <c r="F543" s="143"/>
      <c r="G543" s="143"/>
      <c r="H543" s="143"/>
      <c r="I543" s="143"/>
      <c r="J543" s="145"/>
      <c r="K543" s="145"/>
      <c r="L543" s="145"/>
      <c r="M543" s="145"/>
      <c r="N543" s="145"/>
    </row>
    <row r="544" spans="1:14" ht="12.75">
      <c r="A544" s="136"/>
      <c r="B544" s="132"/>
      <c r="C544" s="132"/>
      <c r="D544" s="136"/>
      <c r="E544" s="172" t="s">
        <v>233</v>
      </c>
      <c r="F544" s="173"/>
      <c r="G544" s="173"/>
      <c r="H544" s="173"/>
      <c r="I544" s="147"/>
      <c r="J544" s="147"/>
      <c r="K544" s="147"/>
      <c r="L544" s="147"/>
      <c r="M544" s="147"/>
      <c r="N544" s="147"/>
    </row>
    <row r="545" spans="1:15" ht="12.75">
      <c r="A545" s="138">
        <v>1</v>
      </c>
      <c r="B545" s="139" t="s">
        <v>829</v>
      </c>
      <c r="C545" s="139" t="s">
        <v>234</v>
      </c>
      <c r="D545" s="138" t="s">
        <v>99</v>
      </c>
      <c r="E545" s="138"/>
      <c r="F545" s="143">
        <v>38.4</v>
      </c>
      <c r="G545" s="143"/>
      <c r="H545" s="143"/>
      <c r="I545" s="143"/>
      <c r="J545" s="143"/>
      <c r="K545" s="143"/>
      <c r="L545" s="143"/>
      <c r="M545" s="143"/>
      <c r="N545" s="143"/>
      <c r="O545">
        <v>10.704</v>
      </c>
    </row>
    <row r="546" spans="1:14" ht="12.75">
      <c r="A546" s="130">
        <v>2</v>
      </c>
      <c r="B546" s="129" t="s">
        <v>830</v>
      </c>
      <c r="C546" s="139" t="s">
        <v>234</v>
      </c>
      <c r="D546" s="138" t="s">
        <v>99</v>
      </c>
      <c r="E546" s="130"/>
      <c r="F546" s="146">
        <v>45</v>
      </c>
      <c r="G546" s="146"/>
      <c r="H546" s="146"/>
      <c r="I546" s="146"/>
      <c r="J546" s="146"/>
      <c r="K546" s="146"/>
      <c r="L546" s="146"/>
      <c r="M546" s="146"/>
      <c r="N546" s="146"/>
    </row>
    <row r="547" spans="1:14" ht="12.75">
      <c r="A547" s="138">
        <v>3</v>
      </c>
      <c r="B547" s="139" t="s">
        <v>831</v>
      </c>
      <c r="C547" s="139" t="s">
        <v>234</v>
      </c>
      <c r="D547" s="138" t="s">
        <v>99</v>
      </c>
      <c r="E547" s="138"/>
      <c r="F547" s="143">
        <v>73</v>
      </c>
      <c r="G547" s="143"/>
      <c r="H547" s="143"/>
      <c r="I547" s="143"/>
      <c r="J547" s="143"/>
      <c r="K547" s="143"/>
      <c r="L547" s="143"/>
      <c r="M547" s="143"/>
      <c r="N547" s="143"/>
    </row>
    <row r="548" spans="1:14" ht="12.75">
      <c r="A548" s="130">
        <v>4</v>
      </c>
      <c r="B548" s="129"/>
      <c r="C548" s="139" t="s">
        <v>234</v>
      </c>
      <c r="D548" s="138" t="s">
        <v>99</v>
      </c>
      <c r="E548" s="130"/>
      <c r="F548" s="146"/>
      <c r="G548" s="146"/>
      <c r="H548" s="146"/>
      <c r="I548" s="146"/>
      <c r="J548" s="146"/>
      <c r="K548" s="146"/>
      <c r="L548" s="146"/>
      <c r="M548" s="146"/>
      <c r="N548" s="146"/>
    </row>
    <row r="549" spans="1:14" ht="12.75">
      <c r="A549" s="138">
        <v>5</v>
      </c>
      <c r="B549" s="139"/>
      <c r="C549" s="139" t="s">
        <v>234</v>
      </c>
      <c r="D549" s="138" t="s">
        <v>99</v>
      </c>
      <c r="E549" s="138"/>
      <c r="F549" s="143"/>
      <c r="G549" s="143"/>
      <c r="H549" s="143"/>
      <c r="I549" s="143"/>
      <c r="J549" s="143"/>
      <c r="K549" s="143"/>
      <c r="L549" s="143"/>
      <c r="M549" s="143"/>
      <c r="N549" s="143"/>
    </row>
    <row r="550" spans="1:14" ht="12.75">
      <c r="A550" s="138">
        <v>6</v>
      </c>
      <c r="B550" s="139"/>
      <c r="C550" s="139" t="s">
        <v>234</v>
      </c>
      <c r="D550" s="138" t="s">
        <v>99</v>
      </c>
      <c r="E550" s="138"/>
      <c r="F550" s="143"/>
      <c r="G550" s="143"/>
      <c r="H550" s="143"/>
      <c r="I550" s="143"/>
      <c r="J550" s="143"/>
      <c r="K550" s="143"/>
      <c r="L550" s="143"/>
      <c r="M550" s="143"/>
      <c r="N550" s="143"/>
    </row>
    <row r="551" spans="1:14" ht="12.75">
      <c r="A551" s="136">
        <v>7</v>
      </c>
      <c r="B551" s="132"/>
      <c r="C551" s="139" t="s">
        <v>234</v>
      </c>
      <c r="D551" s="138" t="s">
        <v>99</v>
      </c>
      <c r="E551" s="136"/>
      <c r="F551" s="147"/>
      <c r="G551" s="147"/>
      <c r="H551" s="147"/>
      <c r="I551" s="147"/>
      <c r="J551" s="147"/>
      <c r="K551" s="147"/>
      <c r="L551" s="147"/>
      <c r="M551" s="147"/>
      <c r="N551" s="147"/>
    </row>
    <row r="552" spans="1:14" ht="12.75">
      <c r="A552" s="138">
        <v>8</v>
      </c>
      <c r="B552" s="139"/>
      <c r="C552" s="139" t="s">
        <v>234</v>
      </c>
      <c r="D552" s="138" t="s">
        <v>99</v>
      </c>
      <c r="E552" s="138"/>
      <c r="F552" s="143"/>
      <c r="G552" s="143"/>
      <c r="H552" s="143"/>
      <c r="I552" s="143"/>
      <c r="J552" s="143"/>
      <c r="K552" s="143"/>
      <c r="L552" s="143"/>
      <c r="M552" s="143"/>
      <c r="N552" s="143"/>
    </row>
    <row r="553" spans="1:15" ht="12.75">
      <c r="A553" s="138">
        <v>9</v>
      </c>
      <c r="B553" s="139"/>
      <c r="C553" s="139" t="s">
        <v>234</v>
      </c>
      <c r="D553" s="138" t="s">
        <v>99</v>
      </c>
      <c r="E553" s="138"/>
      <c r="F553" s="143"/>
      <c r="G553" s="143"/>
      <c r="H553" s="143"/>
      <c r="I553" s="143"/>
      <c r="J553" s="143"/>
      <c r="K553" s="143"/>
      <c r="L553" s="143"/>
      <c r="M553" s="143"/>
      <c r="N553" s="143"/>
      <c r="O553">
        <v>51.404</v>
      </c>
    </row>
    <row r="554" spans="1:14" ht="12.75">
      <c r="A554" s="138"/>
      <c r="B554" s="144" t="s">
        <v>241</v>
      </c>
      <c r="C554" s="144"/>
      <c r="D554" s="138"/>
      <c r="E554" s="141"/>
      <c r="F554" s="143"/>
      <c r="G554" s="143"/>
      <c r="H554" s="143"/>
      <c r="I554" s="143"/>
      <c r="J554" s="145"/>
      <c r="K554" s="145"/>
      <c r="L554" s="145"/>
      <c r="M554" s="145"/>
      <c r="N554" s="145"/>
    </row>
    <row r="555" spans="1:14" ht="12.75">
      <c r="A555" s="130" t="s">
        <v>242</v>
      </c>
      <c r="B555" s="129"/>
      <c r="C555" s="129"/>
      <c r="D555" s="130"/>
      <c r="E555" s="160" t="s">
        <v>243</v>
      </c>
      <c r="F555" s="161"/>
      <c r="G555" s="161"/>
      <c r="H555" s="161"/>
      <c r="I555" s="146"/>
      <c r="J555" s="146"/>
      <c r="K555" s="146"/>
      <c r="L555" s="146"/>
      <c r="M555" s="146"/>
      <c r="N555" s="146"/>
    </row>
    <row r="556" spans="1:15" ht="12.75">
      <c r="A556" s="138">
        <v>1</v>
      </c>
      <c r="B556" s="139" t="s">
        <v>828</v>
      </c>
      <c r="C556" s="139" t="s">
        <v>244</v>
      </c>
      <c r="D556" s="138" t="s">
        <v>99</v>
      </c>
      <c r="E556" s="138"/>
      <c r="F556" s="143">
        <v>42</v>
      </c>
      <c r="G556" s="143"/>
      <c r="H556" s="143"/>
      <c r="I556" s="143"/>
      <c r="J556" s="143"/>
      <c r="K556" s="143"/>
      <c r="L556" s="143"/>
      <c r="M556" s="143"/>
      <c r="N556" s="143"/>
      <c r="O556">
        <v>41.037</v>
      </c>
    </row>
    <row r="557" spans="1:15" ht="12.75">
      <c r="A557" s="136">
        <v>2</v>
      </c>
      <c r="B557" s="132"/>
      <c r="C557" s="139" t="s">
        <v>244</v>
      </c>
      <c r="D557" s="138" t="s">
        <v>99</v>
      </c>
      <c r="E557" s="136"/>
      <c r="F557" s="147"/>
      <c r="G557" s="147"/>
      <c r="H557" s="147"/>
      <c r="I557" s="147"/>
      <c r="J557" s="147"/>
      <c r="K557" s="147"/>
      <c r="L557" s="147"/>
      <c r="M557" s="147"/>
      <c r="N557" s="147"/>
      <c r="O557">
        <v>69.599</v>
      </c>
    </row>
    <row r="558" spans="1:14" ht="12.75">
      <c r="A558" s="138">
        <v>3</v>
      </c>
      <c r="B558" s="139"/>
      <c r="C558" s="139" t="s">
        <v>244</v>
      </c>
      <c r="D558" s="138" t="s">
        <v>99</v>
      </c>
      <c r="E558" s="138"/>
      <c r="F558" s="143"/>
      <c r="G558" s="143"/>
      <c r="H558" s="143"/>
      <c r="I558" s="143"/>
      <c r="J558" s="143"/>
      <c r="K558" s="143"/>
      <c r="L558" s="143"/>
      <c r="M558" s="143"/>
      <c r="N558" s="143"/>
    </row>
    <row r="559" spans="1:15" ht="12.75">
      <c r="A559" s="138">
        <v>4</v>
      </c>
      <c r="B559" s="139"/>
      <c r="C559" s="139" t="s">
        <v>244</v>
      </c>
      <c r="D559" s="138" t="s">
        <v>99</v>
      </c>
      <c r="E559" s="138"/>
      <c r="F559" s="143"/>
      <c r="G559" s="143"/>
      <c r="H559" s="143"/>
      <c r="I559" s="143"/>
      <c r="J559" s="143"/>
      <c r="K559" s="143"/>
      <c r="L559" s="143"/>
      <c r="M559" s="143"/>
      <c r="N559" s="143"/>
      <c r="O559">
        <v>116.561</v>
      </c>
    </row>
    <row r="560" spans="1:14" ht="12.75">
      <c r="A560" s="138">
        <v>5</v>
      </c>
      <c r="B560" s="139"/>
      <c r="C560" s="139" t="s">
        <v>244</v>
      </c>
      <c r="D560" s="138" t="s">
        <v>99</v>
      </c>
      <c r="E560" s="138"/>
      <c r="F560" s="143"/>
      <c r="G560" s="143"/>
      <c r="H560" s="143"/>
      <c r="I560" s="143"/>
      <c r="J560" s="143"/>
      <c r="K560" s="143"/>
      <c r="L560" s="143"/>
      <c r="M560" s="143"/>
      <c r="N560" s="143"/>
    </row>
    <row r="561" spans="1:14" ht="12.75">
      <c r="A561" s="138">
        <v>6</v>
      </c>
      <c r="B561" s="139"/>
      <c r="C561" s="139" t="s">
        <v>244</v>
      </c>
      <c r="D561" s="138" t="s">
        <v>99</v>
      </c>
      <c r="E561" s="138"/>
      <c r="F561" s="143"/>
      <c r="G561" s="143"/>
      <c r="H561" s="143"/>
      <c r="I561" s="143"/>
      <c r="J561" s="143"/>
      <c r="K561" s="145"/>
      <c r="L561" s="145"/>
      <c r="M561" s="143"/>
      <c r="N561" s="143"/>
    </row>
    <row r="562" spans="1:14" ht="12.75">
      <c r="A562" s="138">
        <v>7</v>
      </c>
      <c r="B562" s="139"/>
      <c r="C562" s="139" t="s">
        <v>244</v>
      </c>
      <c r="D562" s="138" t="s">
        <v>99</v>
      </c>
      <c r="E562" s="138"/>
      <c r="F562" s="143"/>
      <c r="G562" s="143"/>
      <c r="H562" s="143"/>
      <c r="I562" s="143"/>
      <c r="J562" s="143"/>
      <c r="K562" s="145"/>
      <c r="L562" s="145"/>
      <c r="M562" s="143"/>
      <c r="N562" s="143"/>
    </row>
    <row r="563" spans="1:14" ht="12.75">
      <c r="A563" s="138">
        <v>8</v>
      </c>
      <c r="B563" s="139"/>
      <c r="C563" s="139" t="s">
        <v>244</v>
      </c>
      <c r="D563" s="138" t="s">
        <v>99</v>
      </c>
      <c r="E563" s="138"/>
      <c r="F563" s="143"/>
      <c r="G563" s="143"/>
      <c r="H563" s="143"/>
      <c r="I563" s="143"/>
      <c r="J563" s="143"/>
      <c r="K563" s="145"/>
      <c r="L563" s="145"/>
      <c r="M563" s="143"/>
      <c r="N563" s="143"/>
    </row>
    <row r="564" spans="1:23" ht="12.75">
      <c r="A564" s="130">
        <v>9</v>
      </c>
      <c r="B564" s="129"/>
      <c r="C564" s="129" t="s">
        <v>244</v>
      </c>
      <c r="D564" s="130" t="s">
        <v>99</v>
      </c>
      <c r="E564" s="130"/>
      <c r="F564" s="146"/>
      <c r="G564" s="146"/>
      <c r="H564" s="146"/>
      <c r="I564" s="146"/>
      <c r="J564" s="146"/>
      <c r="K564" s="148"/>
      <c r="L564" s="159"/>
      <c r="M564" s="146"/>
      <c r="N564" s="146"/>
      <c r="O564" s="131"/>
      <c r="P564" s="131"/>
      <c r="Q564" s="131"/>
      <c r="R564" s="131"/>
      <c r="S564" s="131"/>
      <c r="T564" s="131"/>
      <c r="U564" s="131"/>
      <c r="V564" s="131"/>
      <c r="W564" s="131"/>
    </row>
    <row r="565" spans="1:23" s="186" customFormat="1" ht="12.75">
      <c r="A565" s="138">
        <v>10</v>
      </c>
      <c r="B565" s="139"/>
      <c r="C565" s="139" t="s">
        <v>244</v>
      </c>
      <c r="D565" s="138" t="s">
        <v>99</v>
      </c>
      <c r="E565" s="138"/>
      <c r="F565" s="143"/>
      <c r="G565" s="143"/>
      <c r="H565" s="143"/>
      <c r="I565" s="143"/>
      <c r="J565" s="143"/>
      <c r="K565" s="145"/>
      <c r="L565" s="145"/>
      <c r="M565" s="143"/>
      <c r="N565" s="143"/>
      <c r="O565" s="131"/>
      <c r="P565" s="131"/>
      <c r="Q565" s="131"/>
      <c r="R565" s="131"/>
      <c r="S565" s="131"/>
      <c r="T565" s="131"/>
      <c r="U565" s="131"/>
      <c r="V565" s="131"/>
      <c r="W565" s="131"/>
    </row>
    <row r="566" spans="1:23" s="186" customFormat="1" ht="12.75">
      <c r="A566" s="138">
        <v>11</v>
      </c>
      <c r="B566" s="139"/>
      <c r="C566" s="139" t="s">
        <v>244</v>
      </c>
      <c r="D566" s="138" t="s">
        <v>99</v>
      </c>
      <c r="E566" s="138"/>
      <c r="F566" s="143"/>
      <c r="G566" s="143"/>
      <c r="H566" s="143"/>
      <c r="I566" s="143"/>
      <c r="J566" s="143"/>
      <c r="K566" s="157"/>
      <c r="L566" s="145"/>
      <c r="M566" s="143"/>
      <c r="N566" s="143"/>
      <c r="O566" s="131"/>
      <c r="P566" s="131"/>
      <c r="Q566" s="131"/>
      <c r="R566" s="131"/>
      <c r="S566" s="131"/>
      <c r="T566" s="131"/>
      <c r="U566" s="131"/>
      <c r="V566" s="131"/>
      <c r="W566" s="131"/>
    </row>
    <row r="567" spans="1:23" s="186" customFormat="1" ht="12.75">
      <c r="A567" s="138">
        <v>12</v>
      </c>
      <c r="B567" s="139"/>
      <c r="C567" s="139" t="s">
        <v>244</v>
      </c>
      <c r="D567" s="138" t="s">
        <v>99</v>
      </c>
      <c r="E567" s="138"/>
      <c r="F567" s="143"/>
      <c r="G567" s="143"/>
      <c r="H567" s="143"/>
      <c r="I567" s="143"/>
      <c r="J567" s="143"/>
      <c r="K567" s="157"/>
      <c r="L567" s="145"/>
      <c r="M567" s="143"/>
      <c r="N567" s="143"/>
      <c r="O567" s="131"/>
      <c r="P567" s="131"/>
      <c r="Q567" s="131"/>
      <c r="R567" s="131"/>
      <c r="S567" s="131"/>
      <c r="T567" s="131"/>
      <c r="U567" s="131"/>
      <c r="V567" s="131"/>
      <c r="W567" s="131"/>
    </row>
    <row r="568" spans="1:22" s="133" customFormat="1" ht="12.75">
      <c r="A568" s="136">
        <v>13</v>
      </c>
      <c r="B568" s="132"/>
      <c r="C568" s="132" t="s">
        <v>244</v>
      </c>
      <c r="D568" s="136" t="s">
        <v>99</v>
      </c>
      <c r="E568" s="136"/>
      <c r="F568" s="147"/>
      <c r="G568" s="147"/>
      <c r="H568" s="147"/>
      <c r="I568" s="147"/>
      <c r="J568" s="147"/>
      <c r="K568" s="200"/>
      <c r="L568" s="200"/>
      <c r="M568" s="147"/>
      <c r="N568" s="147"/>
      <c r="O568" s="131"/>
      <c r="P568" s="131"/>
      <c r="Q568" s="131"/>
      <c r="R568" s="131"/>
      <c r="S568" s="131"/>
      <c r="T568" s="131"/>
      <c r="U568" s="131"/>
      <c r="V568" s="131"/>
    </row>
    <row r="569" spans="1:22" s="186" customFormat="1" ht="12.75">
      <c r="A569" s="138">
        <v>14</v>
      </c>
      <c r="B569" s="139"/>
      <c r="C569" s="139" t="s">
        <v>244</v>
      </c>
      <c r="D569" s="138" t="s">
        <v>99</v>
      </c>
      <c r="E569" s="138"/>
      <c r="F569" s="143"/>
      <c r="G569" s="143"/>
      <c r="H569" s="143"/>
      <c r="I569" s="143"/>
      <c r="J569" s="143"/>
      <c r="K569" s="157"/>
      <c r="L569" s="157"/>
      <c r="M569" s="143"/>
      <c r="N569" s="143"/>
      <c r="O569" s="131"/>
      <c r="P569" s="131"/>
      <c r="Q569" s="131"/>
      <c r="R569" s="131"/>
      <c r="S569" s="131"/>
      <c r="T569" s="131"/>
      <c r="U569" s="131"/>
      <c r="V569" s="131"/>
    </row>
    <row r="570" spans="1:22" s="186" customFormat="1" ht="12.75">
      <c r="A570" s="138">
        <v>15</v>
      </c>
      <c r="B570" s="139"/>
      <c r="C570" s="139" t="s">
        <v>244</v>
      </c>
      <c r="D570" s="138" t="s">
        <v>99</v>
      </c>
      <c r="E570" s="138"/>
      <c r="F570" s="143"/>
      <c r="G570" s="143"/>
      <c r="H570" s="143"/>
      <c r="I570" s="143"/>
      <c r="J570" s="143"/>
      <c r="K570" s="157"/>
      <c r="L570" s="157"/>
      <c r="M570" s="143"/>
      <c r="N570" s="143"/>
      <c r="O570" s="131">
        <v>57.872</v>
      </c>
      <c r="P570" s="131"/>
      <c r="Q570" s="131"/>
      <c r="R570" s="131"/>
      <c r="S570" s="131"/>
      <c r="T570" s="131"/>
      <c r="U570" s="131"/>
      <c r="V570" s="131"/>
    </row>
    <row r="571" spans="1:15" s="133" customFormat="1" ht="12.75">
      <c r="A571" s="136">
        <v>16</v>
      </c>
      <c r="B571" s="132"/>
      <c r="C571" s="132" t="s">
        <v>244</v>
      </c>
      <c r="D571" s="136" t="s">
        <v>99</v>
      </c>
      <c r="E571" s="136"/>
      <c r="F571" s="147"/>
      <c r="G571" s="147"/>
      <c r="H571" s="147"/>
      <c r="I571" s="147"/>
      <c r="J571" s="147"/>
      <c r="K571" s="200"/>
      <c r="L571" s="200"/>
      <c r="M571" s="147"/>
      <c r="N571" s="147"/>
      <c r="O571" s="133">
        <v>6.145</v>
      </c>
    </row>
    <row r="572" spans="1:14" ht="12.75">
      <c r="A572" s="130"/>
      <c r="B572" s="153" t="s">
        <v>249</v>
      </c>
      <c r="C572" s="153"/>
      <c r="D572" s="130"/>
      <c r="E572" s="142"/>
      <c r="F572" s="146"/>
      <c r="G572" s="146"/>
      <c r="H572" s="146"/>
      <c r="I572" s="146"/>
      <c r="J572" s="148"/>
      <c r="K572" s="148"/>
      <c r="L572" s="148"/>
      <c r="M572" s="148"/>
      <c r="N572" s="148"/>
    </row>
    <row r="573" spans="1:14" ht="12.75">
      <c r="A573" s="138"/>
      <c r="B573" s="139"/>
      <c r="C573" s="139"/>
      <c r="D573" s="138"/>
      <c r="E573" s="140" t="s">
        <v>250</v>
      </c>
      <c r="F573" s="149"/>
      <c r="G573" s="149"/>
      <c r="H573" s="149"/>
      <c r="I573" s="143"/>
      <c r="J573" s="143"/>
      <c r="K573" s="145"/>
      <c r="L573" s="145"/>
      <c r="M573" s="143"/>
      <c r="N573" s="145"/>
    </row>
    <row r="574" spans="1:14" ht="12.75">
      <c r="A574" s="130">
        <v>1</v>
      </c>
      <c r="B574" s="129" t="s">
        <v>832</v>
      </c>
      <c r="C574" s="129" t="s">
        <v>252</v>
      </c>
      <c r="D574" s="130" t="s">
        <v>99</v>
      </c>
      <c r="E574" s="130"/>
      <c r="F574" s="146">
        <v>38.4</v>
      </c>
      <c r="G574" s="146"/>
      <c r="H574" s="146"/>
      <c r="I574" s="146"/>
      <c r="J574" s="146"/>
      <c r="K574" s="148"/>
      <c r="L574" s="148"/>
      <c r="M574" s="146"/>
      <c r="N574" s="148"/>
    </row>
    <row r="575" spans="1:14" ht="12.75">
      <c r="A575" s="138">
        <v>2</v>
      </c>
      <c r="B575" s="139" t="s">
        <v>830</v>
      </c>
      <c r="C575" s="139" t="s">
        <v>252</v>
      </c>
      <c r="D575" s="138" t="s">
        <v>99</v>
      </c>
      <c r="E575" s="138"/>
      <c r="F575" s="143">
        <v>45</v>
      </c>
      <c r="G575" s="143"/>
      <c r="H575" s="143"/>
      <c r="I575" s="143"/>
      <c r="J575" s="143"/>
      <c r="K575" s="157"/>
      <c r="L575" s="145"/>
      <c r="M575" s="143"/>
      <c r="N575" s="145"/>
    </row>
    <row r="576" spans="1:15" ht="12.75">
      <c r="A576" s="138">
        <v>3</v>
      </c>
      <c r="B576" s="139" t="s">
        <v>831</v>
      </c>
      <c r="C576" s="139" t="s">
        <v>252</v>
      </c>
      <c r="D576" s="138" t="s">
        <v>99</v>
      </c>
      <c r="E576" s="138"/>
      <c r="F576" s="143">
        <v>73</v>
      </c>
      <c r="G576" s="143"/>
      <c r="H576" s="143"/>
      <c r="I576" s="143"/>
      <c r="J576" s="143"/>
      <c r="K576" s="157"/>
      <c r="L576" s="145"/>
      <c r="M576" s="143"/>
      <c r="N576" s="145"/>
      <c r="O576">
        <v>120.374</v>
      </c>
    </row>
    <row r="577" spans="1:14" ht="12.75">
      <c r="A577" s="138">
        <v>4</v>
      </c>
      <c r="B577" s="139"/>
      <c r="C577" s="139" t="s">
        <v>252</v>
      </c>
      <c r="D577" s="138" t="s">
        <v>99</v>
      </c>
      <c r="E577" s="138"/>
      <c r="F577" s="143"/>
      <c r="G577" s="143"/>
      <c r="H577" s="143"/>
      <c r="I577" s="143"/>
      <c r="J577" s="143"/>
      <c r="K577" s="145"/>
      <c r="L577" s="157"/>
      <c r="M577" s="143"/>
      <c r="N577" s="145"/>
    </row>
    <row r="578" spans="1:14" ht="12.75">
      <c r="A578" s="138">
        <v>5</v>
      </c>
      <c r="B578" s="139"/>
      <c r="C578" s="139" t="s">
        <v>252</v>
      </c>
      <c r="D578" s="138" t="s">
        <v>99</v>
      </c>
      <c r="E578" s="138"/>
      <c r="F578" s="143"/>
      <c r="G578" s="143"/>
      <c r="H578" s="143"/>
      <c r="I578" s="143"/>
      <c r="J578" s="143"/>
      <c r="K578" s="145"/>
      <c r="L578" s="157"/>
      <c r="M578" s="143"/>
      <c r="N578" s="145"/>
    </row>
    <row r="579" spans="1:14" ht="12.75">
      <c r="A579" s="138">
        <v>6</v>
      </c>
      <c r="B579" s="139"/>
      <c r="C579" s="139" t="s">
        <v>252</v>
      </c>
      <c r="D579" s="138" t="s">
        <v>99</v>
      </c>
      <c r="E579" s="138"/>
      <c r="F579" s="143"/>
      <c r="G579" s="143"/>
      <c r="H579" s="143"/>
      <c r="I579" s="143"/>
      <c r="J579" s="143"/>
      <c r="K579" s="145"/>
      <c r="L579" s="145"/>
      <c r="M579" s="143"/>
      <c r="N579" s="145"/>
    </row>
    <row r="580" spans="1:14" ht="12.75">
      <c r="A580" s="138">
        <v>7</v>
      </c>
      <c r="B580" s="32"/>
      <c r="C580" s="139" t="s">
        <v>252</v>
      </c>
      <c r="D580" s="138" t="s">
        <v>99</v>
      </c>
      <c r="E580" s="138"/>
      <c r="F580" s="143"/>
      <c r="G580" s="143"/>
      <c r="H580" s="143"/>
      <c r="I580" s="143"/>
      <c r="J580" s="143"/>
      <c r="K580" s="145"/>
      <c r="L580" s="145"/>
      <c r="M580" s="143"/>
      <c r="N580" s="145"/>
    </row>
    <row r="581" spans="1:14" ht="12.75">
      <c r="A581" s="138">
        <v>8</v>
      </c>
      <c r="B581" s="32"/>
      <c r="C581" s="139" t="s">
        <v>252</v>
      </c>
      <c r="D581" s="138" t="s">
        <v>99</v>
      </c>
      <c r="E581" s="138"/>
      <c r="F581" s="143"/>
      <c r="G581" s="143"/>
      <c r="H581" s="143"/>
      <c r="I581" s="143"/>
      <c r="J581" s="143"/>
      <c r="K581" s="145"/>
      <c r="L581" s="145"/>
      <c r="M581" s="143"/>
      <c r="N581" s="145"/>
    </row>
    <row r="582" spans="1:14" ht="12.75">
      <c r="A582" s="138">
        <v>9</v>
      </c>
      <c r="B582" s="139"/>
      <c r="C582" s="139" t="s">
        <v>252</v>
      </c>
      <c r="D582" s="138" t="s">
        <v>99</v>
      </c>
      <c r="E582" s="138"/>
      <c r="F582" s="143"/>
      <c r="G582" s="146"/>
      <c r="H582" s="146"/>
      <c r="I582" s="143"/>
      <c r="J582" s="143"/>
      <c r="K582" s="148"/>
      <c r="L582" s="159"/>
      <c r="M582" s="143"/>
      <c r="N582" s="148"/>
    </row>
    <row r="583" spans="1:14" ht="12.75">
      <c r="A583" s="138">
        <v>10</v>
      </c>
      <c r="B583" s="139"/>
      <c r="C583" s="125" t="s">
        <v>252</v>
      </c>
      <c r="D583" s="126" t="s">
        <v>99</v>
      </c>
      <c r="E583" s="138"/>
      <c r="F583" s="143"/>
      <c r="G583" s="143"/>
      <c r="H583" s="143"/>
      <c r="I583" s="143"/>
      <c r="J583" s="143"/>
      <c r="K583" s="145"/>
      <c r="L583" s="157"/>
      <c r="M583" s="143"/>
      <c r="N583" s="145"/>
    </row>
    <row r="584" spans="1:14" ht="12.75">
      <c r="A584" s="162">
        <v>11</v>
      </c>
      <c r="B584" s="139"/>
      <c r="C584" s="139" t="s">
        <v>252</v>
      </c>
      <c r="D584" s="138" t="s">
        <v>99</v>
      </c>
      <c r="E584" s="138"/>
      <c r="F584" s="143"/>
      <c r="G584" s="143"/>
      <c r="H584" s="143"/>
      <c r="I584" s="143"/>
      <c r="J584" s="143"/>
      <c r="K584" s="145"/>
      <c r="L584" s="157"/>
      <c r="M584" s="143"/>
      <c r="N584" s="145"/>
    </row>
    <row r="585" spans="1:14" ht="12.75">
      <c r="A585" s="162">
        <v>12</v>
      </c>
      <c r="B585" s="139"/>
      <c r="C585" s="139" t="s">
        <v>252</v>
      </c>
      <c r="D585" s="138" t="s">
        <v>99</v>
      </c>
      <c r="E585" s="138"/>
      <c r="F585" s="143"/>
      <c r="G585" s="143"/>
      <c r="H585" s="143"/>
      <c r="I585" s="143"/>
      <c r="J585" s="143"/>
      <c r="K585" s="145"/>
      <c r="L585" s="157"/>
      <c r="M585" s="143"/>
      <c r="N585" s="145"/>
    </row>
    <row r="586" spans="1:23" ht="12.75">
      <c r="A586" s="165">
        <v>13</v>
      </c>
      <c r="B586" s="162"/>
      <c r="C586" s="138" t="s">
        <v>252</v>
      </c>
      <c r="D586" s="138" t="s">
        <v>99</v>
      </c>
      <c r="E586" s="138"/>
      <c r="F586" s="213"/>
      <c r="G586" s="130"/>
      <c r="H586" s="129"/>
      <c r="I586" s="214"/>
      <c r="J586" s="146"/>
      <c r="K586" s="146"/>
      <c r="L586" s="146"/>
      <c r="M586" s="146"/>
      <c r="N586" s="147"/>
      <c r="O586" s="215">
        <v>11.098</v>
      </c>
      <c r="P586" s="215"/>
      <c r="Q586" s="216"/>
      <c r="R586" s="216"/>
      <c r="S586" s="215"/>
      <c r="T586" s="216"/>
      <c r="U586" s="131"/>
      <c r="V586" s="131"/>
      <c r="W586" s="131"/>
    </row>
    <row r="587" spans="1:14" ht="12.75">
      <c r="A587" s="130">
        <v>14</v>
      </c>
      <c r="B587" s="138"/>
      <c r="C587" s="138" t="s">
        <v>252</v>
      </c>
      <c r="D587" s="138" t="s">
        <v>99</v>
      </c>
      <c r="E587" s="138"/>
      <c r="F587" s="143"/>
      <c r="G587" s="143"/>
      <c r="H587" s="143"/>
      <c r="I587" s="143"/>
      <c r="J587" s="143"/>
      <c r="K587" s="157"/>
      <c r="L587" s="145"/>
      <c r="M587" s="143"/>
      <c r="N587" s="145"/>
    </row>
    <row r="588" spans="1:14" ht="12.75">
      <c r="A588" s="130">
        <v>15</v>
      </c>
      <c r="B588" s="139"/>
      <c r="C588" s="139" t="s">
        <v>252</v>
      </c>
      <c r="D588" s="138" t="s">
        <v>99</v>
      </c>
      <c r="E588" s="138"/>
      <c r="F588" s="143"/>
      <c r="G588" s="143"/>
      <c r="H588" s="143"/>
      <c r="I588" s="143"/>
      <c r="J588" s="143"/>
      <c r="K588" s="157"/>
      <c r="L588" s="157"/>
      <c r="M588" s="143"/>
      <c r="N588" s="145"/>
    </row>
    <row r="589" spans="1:15" ht="12.75">
      <c r="A589" s="130">
        <v>16</v>
      </c>
      <c r="B589" s="139"/>
      <c r="C589" s="139" t="s">
        <v>252</v>
      </c>
      <c r="D589" s="138" t="s">
        <v>99</v>
      </c>
      <c r="E589" s="138"/>
      <c r="F589" s="143"/>
      <c r="G589" s="143"/>
      <c r="H589" s="143"/>
      <c r="I589" s="143"/>
      <c r="J589" s="143"/>
      <c r="K589" s="157"/>
      <c r="L589" s="157"/>
      <c r="M589" s="143"/>
      <c r="N589" s="145"/>
      <c r="O589" s="211">
        <v>51.4</v>
      </c>
    </row>
    <row r="590" spans="1:14" ht="12.75">
      <c r="A590" s="138"/>
      <c r="B590" s="144" t="s">
        <v>260</v>
      </c>
      <c r="C590" s="144"/>
      <c r="D590" s="138"/>
      <c r="E590" s="141"/>
      <c r="F590" s="143"/>
      <c r="G590" s="143"/>
      <c r="H590" s="143"/>
      <c r="I590" s="143"/>
      <c r="J590" s="145"/>
      <c r="K590" s="145"/>
      <c r="L590" s="145"/>
      <c r="M590" s="145"/>
      <c r="N590" s="145"/>
    </row>
    <row r="591" spans="1:14" ht="12.75">
      <c r="A591" s="136"/>
      <c r="B591" s="150"/>
      <c r="C591" s="150"/>
      <c r="D591" s="136"/>
      <c r="E591" s="172" t="s">
        <v>261</v>
      </c>
      <c r="F591" s="174"/>
      <c r="G591" s="174"/>
      <c r="H591" s="174"/>
      <c r="I591" s="147"/>
      <c r="J591" s="152"/>
      <c r="K591" s="152"/>
      <c r="L591" s="152"/>
      <c r="M591" s="152"/>
      <c r="N591" s="152"/>
    </row>
    <row r="592" spans="1:14" ht="12.75">
      <c r="A592" s="136">
        <v>1</v>
      </c>
      <c r="B592" s="175"/>
      <c r="C592" s="175" t="s">
        <v>738</v>
      </c>
      <c r="D592" s="136" t="s">
        <v>77</v>
      </c>
      <c r="E592" s="176"/>
      <c r="F592" s="147"/>
      <c r="G592" s="147"/>
      <c r="H592" s="147"/>
      <c r="I592" s="147"/>
      <c r="J592" s="200"/>
      <c r="K592" s="200"/>
      <c r="L592" s="152"/>
      <c r="M592" s="152"/>
      <c r="N592" s="152"/>
    </row>
    <row r="593" spans="1:14" ht="12.75">
      <c r="A593" s="136"/>
      <c r="B593" s="175"/>
      <c r="C593" s="175" t="s">
        <v>739</v>
      </c>
      <c r="D593" s="136"/>
      <c r="E593" s="151"/>
      <c r="F593" s="147"/>
      <c r="G593" s="147"/>
      <c r="H593" s="147"/>
      <c r="I593" s="147"/>
      <c r="J593" s="152"/>
      <c r="K593" s="152"/>
      <c r="L593" s="152"/>
      <c r="M593" s="152"/>
      <c r="N593" s="152"/>
    </row>
    <row r="594" spans="1:14" ht="12.75">
      <c r="A594" s="136"/>
      <c r="B594" s="150" t="s">
        <v>264</v>
      </c>
      <c r="C594" s="150"/>
      <c r="D594" s="136"/>
      <c r="E594" s="151"/>
      <c r="F594" s="147"/>
      <c r="G594" s="147"/>
      <c r="H594" s="147"/>
      <c r="I594" s="147"/>
      <c r="J594" s="152"/>
      <c r="K594" s="152"/>
      <c r="L594" s="152"/>
      <c r="M594" s="152"/>
      <c r="N594" s="152"/>
    </row>
    <row r="595" spans="1:14" ht="12.75">
      <c r="A595" s="136"/>
      <c r="B595" s="150"/>
      <c r="C595" s="150"/>
      <c r="D595" s="136"/>
      <c r="E595" s="151"/>
      <c r="F595" s="147"/>
      <c r="G595" s="147"/>
      <c r="H595" s="147"/>
      <c r="I595" s="147"/>
      <c r="J595" s="152"/>
      <c r="K595" s="152"/>
      <c r="L595" s="152"/>
      <c r="M595" s="152"/>
      <c r="N595" s="152"/>
    </row>
    <row r="596" spans="1:14" ht="12.75">
      <c r="A596" s="136"/>
      <c r="B596" s="150"/>
      <c r="C596" s="150"/>
      <c r="D596" s="136"/>
      <c r="E596" s="151"/>
      <c r="F596" s="147"/>
      <c r="G596" s="147"/>
      <c r="H596" s="147"/>
      <c r="I596" s="147"/>
      <c r="J596" s="152"/>
      <c r="K596" s="152"/>
      <c r="L596" s="152"/>
      <c r="M596" s="152"/>
      <c r="N596" s="152"/>
    </row>
    <row r="597" spans="1:14" ht="12.75">
      <c r="A597" s="136"/>
      <c r="B597" s="150"/>
      <c r="C597" s="150"/>
      <c r="D597" s="136"/>
      <c r="E597" s="151"/>
      <c r="F597" s="147"/>
      <c r="G597" s="147"/>
      <c r="H597" s="147"/>
      <c r="I597" s="147"/>
      <c r="J597" s="152"/>
      <c r="K597" s="152"/>
      <c r="L597" s="152"/>
      <c r="M597" s="152"/>
      <c r="N597" s="152"/>
    </row>
    <row r="598" spans="1:14" ht="12.75">
      <c r="A598" s="136"/>
      <c r="B598" s="150"/>
      <c r="C598" s="150"/>
      <c r="D598" s="136"/>
      <c r="E598" s="151"/>
      <c r="F598" s="147"/>
      <c r="G598" s="147"/>
      <c r="H598" s="147"/>
      <c r="I598" s="147"/>
      <c r="J598" s="152"/>
      <c r="K598" s="152"/>
      <c r="L598" s="152"/>
      <c r="M598" s="152"/>
      <c r="N598" s="152"/>
    </row>
    <row r="599" spans="1:14" ht="12.75">
      <c r="A599" s="136"/>
      <c r="B599" s="150"/>
      <c r="C599" s="150"/>
      <c r="D599" s="136"/>
      <c r="E599" s="151"/>
      <c r="F599" s="147"/>
      <c r="G599" s="147"/>
      <c r="H599" s="147"/>
      <c r="I599" s="147"/>
      <c r="J599" s="152"/>
      <c r="K599" s="152"/>
      <c r="L599" s="152"/>
      <c r="M599" s="152"/>
      <c r="N599" s="152"/>
    </row>
    <row r="600" spans="1:14" ht="12.75">
      <c r="A600" s="136"/>
      <c r="B600" s="150"/>
      <c r="C600" s="150"/>
      <c r="D600" s="136"/>
      <c r="E600" s="151"/>
      <c r="F600" s="147"/>
      <c r="G600" s="147"/>
      <c r="H600" s="147"/>
      <c r="I600" s="147"/>
      <c r="J600" s="152"/>
      <c r="K600" s="152"/>
      <c r="L600" s="152"/>
      <c r="M600" s="152"/>
      <c r="N600" s="152"/>
    </row>
    <row r="601" spans="1:14" ht="12.75">
      <c r="A601" s="136"/>
      <c r="B601" s="150"/>
      <c r="C601" s="150"/>
      <c r="D601" s="136"/>
      <c r="E601" s="172" t="s">
        <v>833</v>
      </c>
      <c r="F601" s="174"/>
      <c r="G601" s="174"/>
      <c r="H601" s="173" t="s">
        <v>834</v>
      </c>
      <c r="I601" s="147"/>
      <c r="J601" s="152"/>
      <c r="K601" s="152"/>
      <c r="L601" s="152"/>
      <c r="M601" s="152"/>
      <c r="N601" s="152"/>
    </row>
    <row r="602" spans="1:14" ht="12.75">
      <c r="A602" s="138"/>
      <c r="B602" s="156" t="s">
        <v>835</v>
      </c>
      <c r="C602" s="156" t="s">
        <v>836</v>
      </c>
      <c r="D602" s="138" t="s">
        <v>77</v>
      </c>
      <c r="E602" s="36">
        <v>1</v>
      </c>
      <c r="F602" s="38">
        <v>265</v>
      </c>
      <c r="G602" s="38"/>
      <c r="H602" s="143"/>
      <c r="I602" s="143"/>
      <c r="J602" s="145"/>
      <c r="K602" s="145"/>
      <c r="L602" s="145"/>
      <c r="M602" s="145"/>
      <c r="N602" s="145"/>
    </row>
    <row r="603" spans="1:14" ht="12.75">
      <c r="A603" s="138"/>
      <c r="B603" s="156" t="s">
        <v>837</v>
      </c>
      <c r="C603" s="156" t="s">
        <v>836</v>
      </c>
      <c r="D603" s="138" t="s">
        <v>77</v>
      </c>
      <c r="E603" s="36">
        <v>1</v>
      </c>
      <c r="F603" s="38">
        <v>215</v>
      </c>
      <c r="G603" s="38"/>
      <c r="H603" s="143"/>
      <c r="I603" s="143"/>
      <c r="J603" s="145"/>
      <c r="K603" s="145"/>
      <c r="L603" s="145"/>
      <c r="M603" s="145"/>
      <c r="N603" s="145"/>
    </row>
    <row r="604" spans="1:14" ht="12.75">
      <c r="A604" s="138"/>
      <c r="B604" s="156" t="s">
        <v>784</v>
      </c>
      <c r="C604" s="156" t="s">
        <v>836</v>
      </c>
      <c r="D604" s="138" t="s">
        <v>77</v>
      </c>
      <c r="E604" s="36">
        <v>1</v>
      </c>
      <c r="F604" s="38">
        <v>140</v>
      </c>
      <c r="G604" s="38"/>
      <c r="H604" s="143"/>
      <c r="I604" s="143"/>
      <c r="J604" s="145"/>
      <c r="K604" s="145"/>
      <c r="L604" s="145"/>
      <c r="M604" s="145"/>
      <c r="N604" s="145"/>
    </row>
    <row r="605" spans="1:14" ht="12.75">
      <c r="A605" s="138"/>
      <c r="B605" s="156" t="s">
        <v>809</v>
      </c>
      <c r="C605" s="156" t="s">
        <v>836</v>
      </c>
      <c r="D605" s="138" t="s">
        <v>77</v>
      </c>
      <c r="E605" s="36">
        <v>1</v>
      </c>
      <c r="F605" s="38">
        <v>180</v>
      </c>
      <c r="G605" s="38"/>
      <c r="H605" s="143"/>
      <c r="I605" s="143"/>
      <c r="J605" s="145"/>
      <c r="K605" s="145"/>
      <c r="L605" s="145"/>
      <c r="M605" s="145"/>
      <c r="N605" s="145"/>
    </row>
    <row r="606" spans="1:14" ht="12.75">
      <c r="A606" s="138"/>
      <c r="B606" s="156" t="s">
        <v>838</v>
      </c>
      <c r="C606" s="156" t="s">
        <v>836</v>
      </c>
      <c r="D606" s="138" t="s">
        <v>77</v>
      </c>
      <c r="E606" s="36">
        <v>1</v>
      </c>
      <c r="F606" s="38">
        <v>115</v>
      </c>
      <c r="G606" s="38"/>
      <c r="H606" s="143"/>
      <c r="I606" s="143"/>
      <c r="J606" s="145"/>
      <c r="K606" s="145"/>
      <c r="L606" s="145"/>
      <c r="M606" s="145"/>
      <c r="N606" s="145"/>
    </row>
    <row r="607" spans="1:14" ht="12.75" customHeight="1">
      <c r="A607" s="136">
        <v>1</v>
      </c>
      <c r="B607" s="175" t="s">
        <v>839</v>
      </c>
      <c r="C607" s="199" t="s">
        <v>836</v>
      </c>
      <c r="D607" s="136" t="s">
        <v>77</v>
      </c>
      <c r="E607" s="176">
        <v>1</v>
      </c>
      <c r="F607" s="147">
        <v>127</v>
      </c>
      <c r="G607" s="147"/>
      <c r="H607" s="147"/>
      <c r="I607" s="147"/>
      <c r="J607" s="200"/>
      <c r="K607" s="152"/>
      <c r="L607" s="200"/>
      <c r="M607" s="152"/>
      <c r="N607" s="152"/>
    </row>
    <row r="608" spans="1:14" ht="12.75">
      <c r="A608" s="136">
        <v>2</v>
      </c>
      <c r="B608" s="175" t="s">
        <v>824</v>
      </c>
      <c r="C608" s="175" t="s">
        <v>836</v>
      </c>
      <c r="D608" s="136" t="s">
        <v>77</v>
      </c>
      <c r="E608" s="176">
        <v>1</v>
      </c>
      <c r="F608" s="147">
        <v>100</v>
      </c>
      <c r="G608" s="147"/>
      <c r="H608" s="147"/>
      <c r="I608" s="147"/>
      <c r="J608" s="200"/>
      <c r="K608" s="152"/>
      <c r="L608" s="200"/>
      <c r="M608" s="152"/>
      <c r="N608" s="152"/>
    </row>
    <row r="609" spans="1:14" ht="12.75">
      <c r="A609" s="136">
        <v>3</v>
      </c>
      <c r="B609" s="175" t="s">
        <v>840</v>
      </c>
      <c r="C609" s="175" t="s">
        <v>836</v>
      </c>
      <c r="D609" s="136" t="s">
        <v>77</v>
      </c>
      <c r="E609" s="176">
        <v>1</v>
      </c>
      <c r="F609" s="147">
        <v>100</v>
      </c>
      <c r="G609" s="147"/>
      <c r="H609" s="147"/>
      <c r="I609" s="147"/>
      <c r="J609" s="200"/>
      <c r="K609" s="152"/>
      <c r="L609" s="200"/>
      <c r="M609" s="152"/>
      <c r="N609" s="152"/>
    </row>
    <row r="610" spans="1:14" ht="12.75">
      <c r="A610" s="136">
        <v>4</v>
      </c>
      <c r="B610" s="175" t="s">
        <v>841</v>
      </c>
      <c r="C610" s="175" t="s">
        <v>836</v>
      </c>
      <c r="D610" s="136" t="s">
        <v>77</v>
      </c>
      <c r="E610" s="176">
        <v>1</v>
      </c>
      <c r="F610" s="147">
        <v>95</v>
      </c>
      <c r="G610" s="147"/>
      <c r="H610" s="147"/>
      <c r="I610" s="147"/>
      <c r="J610" s="200"/>
      <c r="K610" s="152"/>
      <c r="L610" s="152"/>
      <c r="M610" s="200"/>
      <c r="N610" s="152"/>
    </row>
    <row r="611" spans="1:14" ht="12.75">
      <c r="A611" s="136">
        <v>5</v>
      </c>
      <c r="B611" s="175" t="s">
        <v>842</v>
      </c>
      <c r="C611" s="175" t="s">
        <v>836</v>
      </c>
      <c r="D611" s="136" t="s">
        <v>77</v>
      </c>
      <c r="E611" s="176">
        <v>1</v>
      </c>
      <c r="F611" s="147">
        <v>95</v>
      </c>
      <c r="G611" s="147"/>
      <c r="H611" s="147"/>
      <c r="I611" s="147"/>
      <c r="J611" s="200"/>
      <c r="K611" s="152"/>
      <c r="L611" s="152"/>
      <c r="M611" s="200"/>
      <c r="N611" s="152"/>
    </row>
    <row r="612" spans="1:14" ht="12.75">
      <c r="A612" s="136">
        <v>6</v>
      </c>
      <c r="B612" s="175" t="s">
        <v>843</v>
      </c>
      <c r="C612" s="175" t="s">
        <v>836</v>
      </c>
      <c r="D612" s="136" t="s">
        <v>77</v>
      </c>
      <c r="E612" s="176">
        <v>1</v>
      </c>
      <c r="F612" s="147">
        <v>126</v>
      </c>
      <c r="G612" s="147"/>
      <c r="H612" s="147"/>
      <c r="I612" s="147"/>
      <c r="J612" s="200"/>
      <c r="K612" s="152"/>
      <c r="L612" s="152"/>
      <c r="M612" s="200"/>
      <c r="N612" s="152"/>
    </row>
    <row r="613" spans="1:14" ht="12.75">
      <c r="A613" s="136">
        <v>7</v>
      </c>
      <c r="B613" s="175" t="s">
        <v>844</v>
      </c>
      <c r="C613" s="175" t="s">
        <v>836</v>
      </c>
      <c r="D613" s="136" t="s">
        <v>77</v>
      </c>
      <c r="E613" s="176">
        <v>1</v>
      </c>
      <c r="F613" s="147">
        <v>120</v>
      </c>
      <c r="G613" s="147"/>
      <c r="H613" s="147"/>
      <c r="I613" s="147"/>
      <c r="J613" s="200"/>
      <c r="K613" s="152"/>
      <c r="L613" s="200"/>
      <c r="M613" s="152"/>
      <c r="N613" s="152"/>
    </row>
    <row r="614" spans="1:14" ht="12.75">
      <c r="A614" s="138"/>
      <c r="B614" s="156" t="s">
        <v>789</v>
      </c>
      <c r="C614" s="156" t="s">
        <v>836</v>
      </c>
      <c r="D614" s="138" t="s">
        <v>77</v>
      </c>
      <c r="E614" s="155"/>
      <c r="F614" s="143">
        <v>170</v>
      </c>
      <c r="G614" s="143"/>
      <c r="H614" s="143"/>
      <c r="I614" s="143"/>
      <c r="J614" s="157"/>
      <c r="K614" s="145"/>
      <c r="L614" s="157"/>
      <c r="M614" s="145"/>
      <c r="N614" s="145"/>
    </row>
    <row r="615" spans="1:14" ht="12.75">
      <c r="A615" s="136"/>
      <c r="B615" s="175" t="s">
        <v>845</v>
      </c>
      <c r="C615" s="175" t="s">
        <v>836</v>
      </c>
      <c r="D615" s="136" t="s">
        <v>77</v>
      </c>
      <c r="E615" s="176"/>
      <c r="F615" s="217">
        <v>588</v>
      </c>
      <c r="G615" s="147"/>
      <c r="H615" s="147"/>
      <c r="I615" s="147"/>
      <c r="J615" s="200"/>
      <c r="K615" s="152"/>
      <c r="L615" s="200"/>
      <c r="M615" s="152"/>
      <c r="N615" s="152"/>
    </row>
    <row r="616" spans="1:14" ht="12.75">
      <c r="A616" s="136"/>
      <c r="B616" s="175" t="s">
        <v>846</v>
      </c>
      <c r="C616" s="175" t="s">
        <v>836</v>
      </c>
      <c r="D616" s="136" t="s">
        <v>77</v>
      </c>
      <c r="E616" s="176"/>
      <c r="F616" s="147">
        <v>100</v>
      </c>
      <c r="G616" s="147"/>
      <c r="H616" s="147"/>
      <c r="I616" s="147"/>
      <c r="J616" s="200"/>
      <c r="K616" s="152"/>
      <c r="L616" s="200"/>
      <c r="M616" s="152"/>
      <c r="N616" s="152"/>
    </row>
    <row r="617" spans="1:14" ht="12.75">
      <c r="A617" s="136"/>
      <c r="B617" s="175" t="s">
        <v>847</v>
      </c>
      <c r="C617" s="175" t="s">
        <v>836</v>
      </c>
      <c r="D617" s="136" t="s">
        <v>77</v>
      </c>
      <c r="E617" s="176"/>
      <c r="F617" s="147">
        <v>275</v>
      </c>
      <c r="G617" s="147"/>
      <c r="H617" s="147"/>
      <c r="I617" s="147"/>
      <c r="J617" s="200"/>
      <c r="K617" s="152"/>
      <c r="L617" s="200"/>
      <c r="M617" s="152"/>
      <c r="N617" s="152"/>
    </row>
    <row r="618" spans="1:14" ht="12.75">
      <c r="A618" s="136"/>
      <c r="B618" s="175" t="s">
        <v>848</v>
      </c>
      <c r="C618" s="175" t="s">
        <v>836</v>
      </c>
      <c r="D618" s="136" t="s">
        <v>77</v>
      </c>
      <c r="E618" s="176"/>
      <c r="F618" s="147">
        <v>159</v>
      </c>
      <c r="G618" s="147"/>
      <c r="H618" s="147"/>
      <c r="I618" s="147"/>
      <c r="J618" s="200"/>
      <c r="K618" s="152"/>
      <c r="L618" s="200"/>
      <c r="M618" s="152"/>
      <c r="N618" s="152"/>
    </row>
    <row r="619" spans="1:14" ht="12.75">
      <c r="A619" s="136"/>
      <c r="B619" s="175" t="s">
        <v>849</v>
      </c>
      <c r="C619" s="175" t="s">
        <v>836</v>
      </c>
      <c r="D619" s="136" t="s">
        <v>77</v>
      </c>
      <c r="E619" s="176"/>
      <c r="F619" s="147">
        <v>90</v>
      </c>
      <c r="G619" s="147"/>
      <c r="H619" s="147"/>
      <c r="I619" s="147"/>
      <c r="J619" s="200"/>
      <c r="K619" s="152"/>
      <c r="L619" s="200"/>
      <c r="M619" s="152"/>
      <c r="N619" s="152"/>
    </row>
    <row r="620" spans="1:14" ht="12.75">
      <c r="A620" s="136"/>
      <c r="B620" s="175" t="s">
        <v>850</v>
      </c>
      <c r="C620" s="175" t="s">
        <v>836</v>
      </c>
      <c r="D620" s="136" t="s">
        <v>77</v>
      </c>
      <c r="E620" s="176"/>
      <c r="F620" s="147">
        <v>212</v>
      </c>
      <c r="G620" s="147"/>
      <c r="H620" s="147"/>
      <c r="I620" s="147"/>
      <c r="J620" s="200"/>
      <c r="K620" s="152"/>
      <c r="L620" s="200"/>
      <c r="M620" s="152"/>
      <c r="N620" s="152"/>
    </row>
    <row r="621" spans="1:14" ht="12.75">
      <c r="A621" s="136"/>
      <c r="B621" s="175" t="s">
        <v>851</v>
      </c>
      <c r="C621" s="175" t="s">
        <v>836</v>
      </c>
      <c r="D621" s="136" t="s">
        <v>77</v>
      </c>
      <c r="E621" s="176"/>
      <c r="F621" s="147">
        <v>160</v>
      </c>
      <c r="G621" s="147"/>
      <c r="H621" s="147"/>
      <c r="I621" s="147"/>
      <c r="J621" s="200"/>
      <c r="K621" s="152"/>
      <c r="L621" s="200"/>
      <c r="M621" s="152"/>
      <c r="N621" s="152"/>
    </row>
    <row r="622" spans="1:14" ht="12.75">
      <c r="A622" s="138"/>
      <c r="B622" s="156" t="s">
        <v>852</v>
      </c>
      <c r="C622" s="156" t="s">
        <v>836</v>
      </c>
      <c r="D622" s="138" t="s">
        <v>77</v>
      </c>
      <c r="E622" s="155"/>
      <c r="F622" s="143">
        <v>240</v>
      </c>
      <c r="G622" s="143"/>
      <c r="H622" s="143"/>
      <c r="I622" s="143"/>
      <c r="J622" s="157"/>
      <c r="K622" s="145"/>
      <c r="L622" s="157"/>
      <c r="M622" s="145"/>
      <c r="N622" s="145"/>
    </row>
    <row r="623" spans="1:14" ht="12.75">
      <c r="A623" s="138"/>
      <c r="B623" s="156" t="s">
        <v>853</v>
      </c>
      <c r="C623" s="156" t="s">
        <v>836</v>
      </c>
      <c r="D623" s="138" t="s">
        <v>77</v>
      </c>
      <c r="E623" s="155"/>
      <c r="F623" s="143">
        <v>180</v>
      </c>
      <c r="G623" s="143"/>
      <c r="H623" s="143"/>
      <c r="I623" s="143"/>
      <c r="J623" s="157"/>
      <c r="K623" s="145"/>
      <c r="L623" s="157"/>
      <c r="M623" s="145"/>
      <c r="N623" s="145"/>
    </row>
    <row r="624" spans="1:14" ht="12.75">
      <c r="A624" s="136"/>
      <c r="B624" s="175" t="s">
        <v>854</v>
      </c>
      <c r="C624" s="175" t="s">
        <v>836</v>
      </c>
      <c r="D624" s="136" t="s">
        <v>77</v>
      </c>
      <c r="E624" s="176"/>
      <c r="F624" s="147">
        <v>225</v>
      </c>
      <c r="G624" s="147"/>
      <c r="H624" s="147"/>
      <c r="I624" s="147"/>
      <c r="J624" s="200"/>
      <c r="K624" s="152"/>
      <c r="L624" s="200"/>
      <c r="M624" s="152"/>
      <c r="N624" s="152"/>
    </row>
    <row r="625" spans="1:14" ht="12.75">
      <c r="A625" s="136"/>
      <c r="B625" s="175" t="s">
        <v>793</v>
      </c>
      <c r="C625" s="175" t="s">
        <v>836</v>
      </c>
      <c r="D625" s="136" t="s">
        <v>77</v>
      </c>
      <c r="E625" s="176"/>
      <c r="F625" s="147">
        <v>140</v>
      </c>
      <c r="G625" s="147"/>
      <c r="H625" s="147"/>
      <c r="I625" s="147"/>
      <c r="J625" s="200"/>
      <c r="K625" s="152"/>
      <c r="L625" s="200"/>
      <c r="M625" s="152"/>
      <c r="N625" s="152"/>
    </row>
    <row r="626" spans="1:14" ht="12.75">
      <c r="A626" s="138"/>
      <c r="B626" s="156" t="s">
        <v>794</v>
      </c>
      <c r="C626" s="156" t="s">
        <v>836</v>
      </c>
      <c r="D626" s="138" t="s">
        <v>77</v>
      </c>
      <c r="E626" s="155"/>
      <c r="F626" s="143">
        <v>140</v>
      </c>
      <c r="G626" s="143"/>
      <c r="H626" s="143"/>
      <c r="I626" s="143"/>
      <c r="J626" s="157"/>
      <c r="K626" s="145"/>
      <c r="L626" s="157"/>
      <c r="M626" s="145"/>
      <c r="N626" s="145"/>
    </row>
    <row r="627" spans="1:14" ht="12.75">
      <c r="A627" s="136"/>
      <c r="B627" s="175" t="s">
        <v>855</v>
      </c>
      <c r="C627" s="175" t="s">
        <v>836</v>
      </c>
      <c r="D627" s="136" t="s">
        <v>77</v>
      </c>
      <c r="E627" s="176"/>
      <c r="F627" s="147">
        <v>102</v>
      </c>
      <c r="G627" s="147"/>
      <c r="H627" s="147"/>
      <c r="I627" s="147"/>
      <c r="J627" s="200"/>
      <c r="K627" s="152"/>
      <c r="L627" s="200"/>
      <c r="M627" s="152"/>
      <c r="N627" s="152"/>
    </row>
    <row r="628" spans="1:14" ht="12.75">
      <c r="A628" s="136"/>
      <c r="B628" s="175"/>
      <c r="C628" s="175" t="s">
        <v>836</v>
      </c>
      <c r="D628" s="136" t="s">
        <v>77</v>
      </c>
      <c r="E628" s="176"/>
      <c r="F628" s="147"/>
      <c r="G628" s="147"/>
      <c r="H628" s="147"/>
      <c r="I628" s="147"/>
      <c r="J628" s="200"/>
      <c r="K628" s="152"/>
      <c r="L628" s="200"/>
      <c r="M628" s="152"/>
      <c r="N628" s="152"/>
    </row>
    <row r="629" spans="1:14" ht="12.75">
      <c r="A629" s="136"/>
      <c r="B629" s="175"/>
      <c r="C629" s="175" t="s">
        <v>836</v>
      </c>
      <c r="D629" s="136" t="s">
        <v>77</v>
      </c>
      <c r="E629" s="176"/>
      <c r="F629" s="147"/>
      <c r="G629" s="147"/>
      <c r="H629" s="147"/>
      <c r="I629" s="147"/>
      <c r="J629" s="200"/>
      <c r="K629" s="152"/>
      <c r="L629" s="200"/>
      <c r="M629" s="152"/>
      <c r="N629" s="152"/>
    </row>
    <row r="630" spans="1:14" ht="12.75">
      <c r="A630" s="136"/>
      <c r="B630" s="175"/>
      <c r="C630" s="175" t="s">
        <v>836</v>
      </c>
      <c r="D630" s="136" t="s">
        <v>77</v>
      </c>
      <c r="E630" s="176"/>
      <c r="F630" s="147"/>
      <c r="G630" s="147"/>
      <c r="H630" s="147"/>
      <c r="I630" s="147"/>
      <c r="J630" s="200"/>
      <c r="K630" s="152"/>
      <c r="L630" s="200"/>
      <c r="M630" s="152"/>
      <c r="N630" s="152"/>
    </row>
    <row r="631" spans="1:14" ht="12.75">
      <c r="A631" s="136"/>
      <c r="B631" s="175"/>
      <c r="C631" s="175" t="s">
        <v>836</v>
      </c>
      <c r="D631" s="136" t="s">
        <v>77</v>
      </c>
      <c r="E631" s="176"/>
      <c r="F631" s="147"/>
      <c r="G631" s="147"/>
      <c r="H631" s="147"/>
      <c r="I631" s="147"/>
      <c r="J631" s="200"/>
      <c r="K631" s="152"/>
      <c r="L631" s="200"/>
      <c r="M631" s="152"/>
      <c r="N631" s="152"/>
    </row>
    <row r="632" spans="1:14" ht="12.75">
      <c r="A632" s="136"/>
      <c r="B632" s="175"/>
      <c r="C632" s="175" t="s">
        <v>836</v>
      </c>
      <c r="D632" s="136" t="s">
        <v>77</v>
      </c>
      <c r="E632" s="176"/>
      <c r="F632" s="147"/>
      <c r="G632" s="147"/>
      <c r="H632" s="147"/>
      <c r="I632" s="147"/>
      <c r="J632" s="200"/>
      <c r="K632" s="152"/>
      <c r="L632" s="200"/>
      <c r="M632" s="152"/>
      <c r="N632" s="152"/>
    </row>
    <row r="633" spans="1:14" ht="12.75">
      <c r="A633" s="136"/>
      <c r="B633" s="150" t="s">
        <v>274</v>
      </c>
      <c r="C633" s="150"/>
      <c r="D633" s="136"/>
      <c r="E633" s="151">
        <v>7</v>
      </c>
      <c r="F633" s="147"/>
      <c r="G633" s="147"/>
      <c r="H633" s="147"/>
      <c r="I633" s="147"/>
      <c r="J633" s="152"/>
      <c r="K633" s="152"/>
      <c r="L633" s="152"/>
      <c r="M633" s="152"/>
      <c r="N633" s="152"/>
    </row>
    <row r="634" spans="1:14" ht="12.75">
      <c r="A634" s="136"/>
      <c r="B634" s="132"/>
      <c r="C634" s="132"/>
      <c r="D634" s="136"/>
      <c r="E634" s="172" t="s">
        <v>278</v>
      </c>
      <c r="F634" s="173"/>
      <c r="G634" s="173"/>
      <c r="H634" s="173"/>
      <c r="I634" s="147"/>
      <c r="J634" s="147"/>
      <c r="K634" s="147"/>
      <c r="L634" s="147"/>
      <c r="M634" s="147"/>
      <c r="N634" s="152"/>
    </row>
    <row r="635" spans="1:15" ht="12.75">
      <c r="A635" s="138">
        <v>1</v>
      </c>
      <c r="B635" s="139" t="s">
        <v>800</v>
      </c>
      <c r="C635" s="139" t="s">
        <v>280</v>
      </c>
      <c r="D635" s="138" t="s">
        <v>99</v>
      </c>
      <c r="E635" s="138"/>
      <c r="F635" s="143">
        <v>194</v>
      </c>
      <c r="G635" s="143"/>
      <c r="H635" s="143"/>
      <c r="I635" s="143"/>
      <c r="J635" s="143"/>
      <c r="K635" s="143"/>
      <c r="L635" s="143"/>
      <c r="M635" s="143"/>
      <c r="N635" s="143"/>
      <c r="O635" s="211">
        <v>40.74</v>
      </c>
    </row>
    <row r="636" spans="1:14" ht="12.75">
      <c r="A636" s="130">
        <v>2</v>
      </c>
      <c r="B636" s="129"/>
      <c r="C636" s="129" t="s">
        <v>741</v>
      </c>
      <c r="D636" s="130" t="s">
        <v>99</v>
      </c>
      <c r="E636" s="130"/>
      <c r="F636" s="146"/>
      <c r="G636" s="146"/>
      <c r="H636" s="146"/>
      <c r="I636" s="146"/>
      <c r="J636" s="146"/>
      <c r="K636" s="146"/>
      <c r="L636" s="146"/>
      <c r="M636" s="146"/>
      <c r="N636" s="146"/>
    </row>
    <row r="637" spans="1:15" ht="12.75">
      <c r="A637" s="138">
        <v>3</v>
      </c>
      <c r="B637" s="139"/>
      <c r="C637" s="139" t="s">
        <v>280</v>
      </c>
      <c r="D637" s="138" t="s">
        <v>99</v>
      </c>
      <c r="E637" s="138"/>
      <c r="F637" s="143"/>
      <c r="G637" s="143"/>
      <c r="H637" s="143"/>
      <c r="I637" s="143"/>
      <c r="J637" s="143"/>
      <c r="K637" s="143"/>
      <c r="L637" s="143"/>
      <c r="M637" s="143"/>
      <c r="N637" s="143"/>
      <c r="O637">
        <v>92.154</v>
      </c>
    </row>
    <row r="638" spans="1:14" ht="12.75">
      <c r="A638" s="138">
        <v>4</v>
      </c>
      <c r="B638" s="139"/>
      <c r="C638" s="139" t="s">
        <v>280</v>
      </c>
      <c r="D638" s="138" t="s">
        <v>99</v>
      </c>
      <c r="E638" s="138"/>
      <c r="F638" s="143"/>
      <c r="G638" s="143"/>
      <c r="H638" s="143"/>
      <c r="I638" s="143"/>
      <c r="J638" s="143"/>
      <c r="K638" s="143"/>
      <c r="L638" s="143"/>
      <c r="M638" s="143"/>
      <c r="N638" s="143"/>
    </row>
    <row r="639" spans="1:14" ht="12.75">
      <c r="A639" s="138">
        <v>5</v>
      </c>
      <c r="B639" s="139"/>
      <c r="C639" s="139" t="s">
        <v>280</v>
      </c>
      <c r="D639" s="138" t="s">
        <v>99</v>
      </c>
      <c r="E639" s="138"/>
      <c r="F639" s="143"/>
      <c r="G639" s="143"/>
      <c r="H639" s="143"/>
      <c r="I639" s="143"/>
      <c r="J639" s="143"/>
      <c r="K639" s="143"/>
      <c r="L639" s="143"/>
      <c r="M639" s="143"/>
      <c r="N639" s="143"/>
    </row>
    <row r="640" spans="1:14" ht="12.75">
      <c r="A640" s="138">
        <v>6</v>
      </c>
      <c r="B640" s="139"/>
      <c r="C640" s="139" t="s">
        <v>280</v>
      </c>
      <c r="D640" s="138" t="s">
        <v>99</v>
      </c>
      <c r="E640" s="138"/>
      <c r="F640" s="143"/>
      <c r="G640" s="143"/>
      <c r="H640" s="143"/>
      <c r="I640" s="143"/>
      <c r="J640" s="143"/>
      <c r="K640" s="143"/>
      <c r="L640" s="143"/>
      <c r="M640" s="143"/>
      <c r="N640" s="143"/>
    </row>
    <row r="641" spans="1:15" ht="12.75">
      <c r="A641" s="138">
        <v>7</v>
      </c>
      <c r="B641" s="139"/>
      <c r="C641" s="139" t="s">
        <v>280</v>
      </c>
      <c r="D641" s="138" t="s">
        <v>99</v>
      </c>
      <c r="E641" s="138"/>
      <c r="F641" s="143"/>
      <c r="G641" s="143"/>
      <c r="H641" s="143"/>
      <c r="I641" s="143"/>
      <c r="J641" s="143"/>
      <c r="K641" s="143"/>
      <c r="L641" s="143"/>
      <c r="M641" s="143"/>
      <c r="N641" s="143"/>
      <c r="O641">
        <v>85.063</v>
      </c>
    </row>
    <row r="642" spans="1:14" ht="12.75">
      <c r="A642" s="138">
        <v>8</v>
      </c>
      <c r="B642" s="139"/>
      <c r="C642" s="139" t="s">
        <v>280</v>
      </c>
      <c r="D642" s="138" t="s">
        <v>99</v>
      </c>
      <c r="E642" s="138"/>
      <c r="F642" s="143"/>
      <c r="G642" s="143"/>
      <c r="H642" s="143"/>
      <c r="I642" s="143"/>
      <c r="J642" s="143"/>
      <c r="K642" s="143"/>
      <c r="L642" s="143"/>
      <c r="M642" s="143"/>
      <c r="N642" s="143"/>
    </row>
    <row r="643" spans="1:14" ht="12.75">
      <c r="A643" s="138">
        <v>9</v>
      </c>
      <c r="B643" s="139"/>
      <c r="C643" s="139" t="s">
        <v>280</v>
      </c>
      <c r="D643" s="138" t="s">
        <v>99</v>
      </c>
      <c r="E643" s="138"/>
      <c r="F643" s="143"/>
      <c r="G643" s="143"/>
      <c r="H643" s="143"/>
      <c r="I643" s="143"/>
      <c r="J643" s="143"/>
      <c r="K643" s="143"/>
      <c r="L643" s="143"/>
      <c r="M643" s="143"/>
      <c r="N643" s="143"/>
    </row>
    <row r="644" spans="1:14" ht="12.75">
      <c r="A644" s="138">
        <v>10</v>
      </c>
      <c r="B644" s="139"/>
      <c r="C644" s="139" t="s">
        <v>280</v>
      </c>
      <c r="D644" s="138" t="s">
        <v>99</v>
      </c>
      <c r="E644" s="138"/>
      <c r="F644" s="143"/>
      <c r="G644" s="143"/>
      <c r="H644" s="143"/>
      <c r="I644" s="143"/>
      <c r="J644" s="143"/>
      <c r="K644" s="143"/>
      <c r="L644" s="143"/>
      <c r="M644" s="143"/>
      <c r="N644" s="143"/>
    </row>
    <row r="645" spans="1:15" ht="12.75">
      <c r="A645" s="138">
        <v>11</v>
      </c>
      <c r="B645" s="139"/>
      <c r="C645" s="139" t="s">
        <v>280</v>
      </c>
      <c r="D645" s="138" t="s">
        <v>99</v>
      </c>
      <c r="E645" s="138"/>
      <c r="F645" s="143"/>
      <c r="G645" s="143"/>
      <c r="H645" s="143"/>
      <c r="I645" s="143"/>
      <c r="J645" s="143"/>
      <c r="K645" s="143"/>
      <c r="L645" s="143"/>
      <c r="M645" s="143"/>
      <c r="N645" s="143"/>
      <c r="O645">
        <v>47.066</v>
      </c>
    </row>
    <row r="646" spans="1:14" ht="12.75">
      <c r="A646" s="138">
        <v>12</v>
      </c>
      <c r="B646" s="139"/>
      <c r="C646" s="139" t="s">
        <v>280</v>
      </c>
      <c r="D646" s="138" t="s">
        <v>99</v>
      </c>
      <c r="E646" s="138"/>
      <c r="F646" s="143"/>
      <c r="G646" s="143"/>
      <c r="H646" s="143"/>
      <c r="I646" s="143"/>
      <c r="J646" s="143"/>
      <c r="K646" s="143"/>
      <c r="L646" s="143"/>
      <c r="M646" s="143"/>
      <c r="N646" s="143"/>
    </row>
    <row r="647" spans="1:14" ht="12.75">
      <c r="A647" s="138">
        <v>13</v>
      </c>
      <c r="B647" s="32"/>
      <c r="C647" s="139" t="s">
        <v>280</v>
      </c>
      <c r="D647" s="138" t="s">
        <v>99</v>
      </c>
      <c r="E647" s="138"/>
      <c r="F647" s="143"/>
      <c r="G647" s="143"/>
      <c r="H647" s="143"/>
      <c r="I647" s="143"/>
      <c r="J647" s="143"/>
      <c r="K647" s="143"/>
      <c r="L647" s="143"/>
      <c r="M647" s="143"/>
      <c r="N647" s="143"/>
    </row>
    <row r="648" spans="1:14" ht="12.75">
      <c r="A648" s="138">
        <v>14</v>
      </c>
      <c r="B648" s="139"/>
      <c r="C648" s="139" t="s">
        <v>280</v>
      </c>
      <c r="D648" s="138" t="s">
        <v>99</v>
      </c>
      <c r="E648" s="138"/>
      <c r="F648" s="143"/>
      <c r="G648" s="143"/>
      <c r="H648" s="143"/>
      <c r="I648" s="143"/>
      <c r="J648" s="143"/>
      <c r="K648" s="143"/>
      <c r="L648" s="143"/>
      <c r="M648" s="143"/>
      <c r="N648" s="143"/>
    </row>
    <row r="649" spans="1:15" ht="12.75">
      <c r="A649" s="138">
        <v>15</v>
      </c>
      <c r="B649" s="139"/>
      <c r="C649" s="139" t="s">
        <v>280</v>
      </c>
      <c r="D649" s="138" t="s">
        <v>99</v>
      </c>
      <c r="E649" s="138"/>
      <c r="F649" s="143"/>
      <c r="G649" s="143"/>
      <c r="H649" s="143"/>
      <c r="I649" s="143"/>
      <c r="J649" s="143"/>
      <c r="K649" s="143"/>
      <c r="L649" s="143"/>
      <c r="M649" s="143"/>
      <c r="N649" s="143"/>
      <c r="O649">
        <v>7.602</v>
      </c>
    </row>
    <row r="650" spans="1:14" ht="12.75">
      <c r="A650" s="138"/>
      <c r="B650" s="144" t="s">
        <v>291</v>
      </c>
      <c r="C650" s="144"/>
      <c r="D650" s="138"/>
      <c r="E650" s="141"/>
      <c r="F650" s="143"/>
      <c r="G650" s="143"/>
      <c r="H650" s="143"/>
      <c r="I650" s="143"/>
      <c r="J650" s="145"/>
      <c r="K650" s="145"/>
      <c r="L650" s="145"/>
      <c r="M650" s="145"/>
      <c r="N650" s="145"/>
    </row>
    <row r="651" spans="1:14" ht="12.75">
      <c r="A651" s="138"/>
      <c r="B651" s="144"/>
      <c r="C651" s="144"/>
      <c r="D651" s="138"/>
      <c r="E651" s="140" t="s">
        <v>743</v>
      </c>
      <c r="F651" s="154"/>
      <c r="G651" s="154"/>
      <c r="H651" s="154"/>
      <c r="I651" s="154"/>
      <c r="J651" s="145"/>
      <c r="K651" s="145"/>
      <c r="L651" s="145"/>
      <c r="M651" s="145"/>
      <c r="N651" s="145"/>
    </row>
    <row r="652" spans="1:14" ht="12.75">
      <c r="A652" s="138">
        <v>1</v>
      </c>
      <c r="B652" s="156"/>
      <c r="C652" s="156" t="s">
        <v>744</v>
      </c>
      <c r="D652" s="155" t="s">
        <v>99</v>
      </c>
      <c r="E652" s="155"/>
      <c r="F652" s="157"/>
      <c r="G652" s="157"/>
      <c r="H652" s="157"/>
      <c r="I652" s="157"/>
      <c r="J652" s="157"/>
      <c r="K652" s="157"/>
      <c r="L652" s="157"/>
      <c r="M652" s="157"/>
      <c r="N652" s="157"/>
    </row>
    <row r="653" spans="1:14" ht="12.75">
      <c r="A653" s="138"/>
      <c r="B653" s="156"/>
      <c r="C653" s="156" t="s">
        <v>745</v>
      </c>
      <c r="D653" s="155"/>
      <c r="E653" s="155"/>
      <c r="F653" s="157"/>
      <c r="G653" s="157"/>
      <c r="H653" s="157"/>
      <c r="I653" s="157"/>
      <c r="J653" s="157"/>
      <c r="K653" s="157"/>
      <c r="L653" s="157"/>
      <c r="M653" s="157"/>
      <c r="N653" s="157"/>
    </row>
    <row r="654" spans="1:14" ht="12.75">
      <c r="A654" s="138"/>
      <c r="B654" s="144" t="s">
        <v>746</v>
      </c>
      <c r="C654" s="144"/>
      <c r="D654" s="138"/>
      <c r="E654" s="141"/>
      <c r="F654" s="143"/>
      <c r="G654" s="143"/>
      <c r="H654" s="143"/>
      <c r="I654" s="143"/>
      <c r="J654" s="145"/>
      <c r="K654" s="145"/>
      <c r="L654" s="145">
        <v>0</v>
      </c>
      <c r="M654" s="145">
        <v>0</v>
      </c>
      <c r="N654" s="145">
        <v>0</v>
      </c>
    </row>
    <row r="655" spans="1:14" ht="12.75">
      <c r="A655" s="138"/>
      <c r="B655" s="144"/>
      <c r="C655" s="144"/>
      <c r="D655" s="138"/>
      <c r="E655" s="140" t="s">
        <v>292</v>
      </c>
      <c r="F655" s="154"/>
      <c r="G655" s="154"/>
      <c r="H655" s="154"/>
      <c r="I655" s="154"/>
      <c r="J655" s="145"/>
      <c r="K655" s="145"/>
      <c r="L655" s="145"/>
      <c r="M655" s="145"/>
      <c r="N655" s="145"/>
    </row>
    <row r="656" spans="1:15" ht="12.75">
      <c r="A656" s="138">
        <v>1</v>
      </c>
      <c r="B656" s="156"/>
      <c r="C656" s="156" t="s">
        <v>294</v>
      </c>
      <c r="D656" s="138" t="s">
        <v>77</v>
      </c>
      <c r="E656" s="36">
        <v>1</v>
      </c>
      <c r="F656" s="38"/>
      <c r="G656" s="38"/>
      <c r="H656" s="38"/>
      <c r="I656" s="38"/>
      <c r="J656" s="157"/>
      <c r="K656" s="157"/>
      <c r="L656" s="145"/>
      <c r="M656" s="145"/>
      <c r="N656" s="145"/>
      <c r="O656">
        <v>49.344</v>
      </c>
    </row>
    <row r="657" spans="1:14" ht="12.75">
      <c r="A657" s="138"/>
      <c r="B657" s="144" t="s">
        <v>295</v>
      </c>
      <c r="C657" s="144"/>
      <c r="D657" s="138"/>
      <c r="E657" s="141"/>
      <c r="F657" s="143"/>
      <c r="G657" s="143"/>
      <c r="H657" s="143"/>
      <c r="I657" s="143"/>
      <c r="J657" s="145"/>
      <c r="K657" s="145"/>
      <c r="L657" s="145"/>
      <c r="M657" s="145"/>
      <c r="N657" s="145"/>
    </row>
    <row r="658" spans="1:14" ht="12.75">
      <c r="A658" s="138"/>
      <c r="B658" s="144" t="s">
        <v>296</v>
      </c>
      <c r="C658" s="144"/>
      <c r="D658" s="138"/>
      <c r="E658" s="141"/>
      <c r="F658" s="143"/>
      <c r="G658" s="143"/>
      <c r="H658" s="143"/>
      <c r="I658" s="143"/>
      <c r="J658" s="145"/>
      <c r="K658" s="145"/>
      <c r="L658" s="145"/>
      <c r="M658" s="145"/>
      <c r="N658" s="145"/>
    </row>
    <row r="659" spans="1:14" ht="12.75">
      <c r="A659" s="130"/>
      <c r="B659" s="129"/>
      <c r="C659" s="129"/>
      <c r="D659" s="130"/>
      <c r="E659" s="137" t="s">
        <v>297</v>
      </c>
      <c r="F659" s="177"/>
      <c r="G659" s="177"/>
      <c r="H659" s="177"/>
      <c r="I659" s="146"/>
      <c r="J659" s="146"/>
      <c r="K659" s="146"/>
      <c r="L659" s="146"/>
      <c r="M659" s="146"/>
      <c r="N659" s="146"/>
    </row>
    <row r="660" spans="1:14" ht="12.75">
      <c r="A660" s="33"/>
      <c r="B660" s="32" t="s">
        <v>707</v>
      </c>
      <c r="C660" s="32" t="s">
        <v>748</v>
      </c>
      <c r="D660" s="33" t="s">
        <v>99</v>
      </c>
      <c r="E660" s="34"/>
      <c r="F660" s="37">
        <v>250</v>
      </c>
      <c r="G660" s="63"/>
      <c r="H660" s="63"/>
      <c r="I660" s="38"/>
      <c r="J660" s="38"/>
      <c r="K660" s="38"/>
      <c r="L660" s="38"/>
      <c r="M660" s="38"/>
      <c r="N660" s="38"/>
    </row>
    <row r="661" spans="1:14" ht="12.75">
      <c r="A661" s="33"/>
      <c r="B661" s="32" t="s">
        <v>800</v>
      </c>
      <c r="C661" s="32" t="s">
        <v>748</v>
      </c>
      <c r="D661" s="33" t="s">
        <v>99</v>
      </c>
      <c r="E661" s="34"/>
      <c r="F661" s="37">
        <v>440</v>
      </c>
      <c r="G661" s="63"/>
      <c r="H661" s="63"/>
      <c r="I661" s="38"/>
      <c r="J661" s="38"/>
      <c r="K661" s="38"/>
      <c r="L661" s="38"/>
      <c r="M661" s="38"/>
      <c r="N661" s="38"/>
    </row>
    <row r="662" spans="1:14" ht="12.75">
      <c r="A662" s="33"/>
      <c r="B662" s="32" t="s">
        <v>856</v>
      </c>
      <c r="C662" s="32" t="s">
        <v>748</v>
      </c>
      <c r="D662" s="33" t="s">
        <v>99</v>
      </c>
      <c r="E662" s="34"/>
      <c r="F662" s="37">
        <v>340</v>
      </c>
      <c r="G662" s="63"/>
      <c r="H662" s="63"/>
      <c r="I662" s="38"/>
      <c r="J662" s="38"/>
      <c r="K662" s="38"/>
      <c r="L662" s="38"/>
      <c r="M662" s="38"/>
      <c r="N662" s="38"/>
    </row>
    <row r="663" spans="1:14" ht="12.75">
      <c r="A663" s="33"/>
      <c r="B663" s="32" t="s">
        <v>857</v>
      </c>
      <c r="C663" s="32" t="s">
        <v>748</v>
      </c>
      <c r="D663" s="33" t="s">
        <v>99</v>
      </c>
      <c r="E663" s="34"/>
      <c r="F663" s="37">
        <v>67</v>
      </c>
      <c r="G663" s="63"/>
      <c r="H663" s="63"/>
      <c r="I663" s="38"/>
      <c r="J663" s="38"/>
      <c r="K663" s="38"/>
      <c r="L663" s="38"/>
      <c r="M663" s="38"/>
      <c r="N663" s="38"/>
    </row>
    <row r="664" spans="1:14" ht="12.75">
      <c r="A664" s="138">
        <v>1</v>
      </c>
      <c r="B664" s="139" t="s">
        <v>858</v>
      </c>
      <c r="C664" s="139" t="s">
        <v>748</v>
      </c>
      <c r="D664" s="138" t="s">
        <v>99</v>
      </c>
      <c r="E664" s="138"/>
      <c r="F664" s="143">
        <v>120</v>
      </c>
      <c r="G664" s="143"/>
      <c r="H664" s="143"/>
      <c r="I664" s="143"/>
      <c r="J664" s="143"/>
      <c r="K664" s="143"/>
      <c r="L664" s="143"/>
      <c r="M664" s="143"/>
      <c r="N664" s="143"/>
    </row>
    <row r="665" spans="1:15" ht="12.75">
      <c r="A665" s="136">
        <v>2</v>
      </c>
      <c r="B665" s="132" t="s">
        <v>859</v>
      </c>
      <c r="C665" s="132" t="s">
        <v>748</v>
      </c>
      <c r="D665" s="136" t="s">
        <v>99</v>
      </c>
      <c r="E665" s="136"/>
      <c r="F665" s="147">
        <v>118</v>
      </c>
      <c r="G665" s="147"/>
      <c r="H665" s="147"/>
      <c r="I665" s="147"/>
      <c r="J665" s="147"/>
      <c r="K665" s="147"/>
      <c r="L665" s="147"/>
      <c r="M665" s="147"/>
      <c r="N665" s="143"/>
      <c r="O665">
        <v>97.568</v>
      </c>
    </row>
    <row r="666" spans="1:14" ht="12.75">
      <c r="A666" s="130">
        <v>3</v>
      </c>
      <c r="B666" s="129" t="s">
        <v>846</v>
      </c>
      <c r="C666" s="129" t="s">
        <v>748</v>
      </c>
      <c r="D666" s="130" t="s">
        <v>99</v>
      </c>
      <c r="E666" s="130"/>
      <c r="F666" s="146">
        <v>145</v>
      </c>
      <c r="G666" s="146"/>
      <c r="H666" s="146"/>
      <c r="I666" s="146"/>
      <c r="J666" s="146"/>
      <c r="K666" s="146"/>
      <c r="L666" s="146"/>
      <c r="M666" s="146"/>
      <c r="N666" s="164"/>
    </row>
    <row r="667" spans="1:14" ht="12.75">
      <c r="A667" s="126">
        <v>4</v>
      </c>
      <c r="B667" s="125" t="s">
        <v>860</v>
      </c>
      <c r="C667" s="125" t="s">
        <v>748</v>
      </c>
      <c r="D667" s="126" t="s">
        <v>99</v>
      </c>
      <c r="E667" s="126"/>
      <c r="F667" s="164">
        <v>54</v>
      </c>
      <c r="G667" s="164"/>
      <c r="H667" s="164"/>
      <c r="I667" s="164"/>
      <c r="J667" s="164"/>
      <c r="K667" s="164"/>
      <c r="L667" s="164"/>
      <c r="M667" s="164"/>
      <c r="N667" s="164"/>
    </row>
    <row r="668" spans="1:29" s="186" customFormat="1" ht="12.75">
      <c r="A668" s="138">
        <v>5</v>
      </c>
      <c r="B668" s="139" t="s">
        <v>861</v>
      </c>
      <c r="C668" s="139" t="s">
        <v>748</v>
      </c>
      <c r="D668" s="138" t="s">
        <v>99</v>
      </c>
      <c r="E668" s="138"/>
      <c r="F668" s="143">
        <v>20</v>
      </c>
      <c r="G668" s="143"/>
      <c r="H668" s="143"/>
      <c r="I668" s="143"/>
      <c r="J668" s="143"/>
      <c r="K668" s="143"/>
      <c r="L668" s="143"/>
      <c r="M668" s="143"/>
      <c r="N668" s="143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</row>
    <row r="669" spans="1:29" s="186" customFormat="1" ht="12.75">
      <c r="A669" s="138">
        <v>6</v>
      </c>
      <c r="B669" s="139" t="s">
        <v>318</v>
      </c>
      <c r="C669" s="139" t="s">
        <v>748</v>
      </c>
      <c r="D669" s="138" t="s">
        <v>99</v>
      </c>
      <c r="E669" s="138"/>
      <c r="F669" s="143">
        <v>260</v>
      </c>
      <c r="G669" s="143"/>
      <c r="H669" s="143"/>
      <c r="I669" s="143"/>
      <c r="J669" s="143"/>
      <c r="K669" s="143"/>
      <c r="L669" s="143"/>
      <c r="M669" s="143"/>
      <c r="N669" s="143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</row>
    <row r="670" spans="1:29" ht="12.75">
      <c r="A670" s="130">
        <v>7</v>
      </c>
      <c r="B670" s="129" t="s">
        <v>862</v>
      </c>
      <c r="C670" s="129" t="s">
        <v>748</v>
      </c>
      <c r="D670" s="130" t="s">
        <v>99</v>
      </c>
      <c r="E670" s="130"/>
      <c r="F670" s="146">
        <v>360</v>
      </c>
      <c r="G670" s="146"/>
      <c r="H670" s="146"/>
      <c r="I670" s="146"/>
      <c r="J670" s="146"/>
      <c r="K670" s="146"/>
      <c r="L670" s="146"/>
      <c r="M670" s="146"/>
      <c r="N670" s="146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</row>
    <row r="671" spans="1:29" s="186" customFormat="1" ht="12.75">
      <c r="A671" s="138">
        <v>8</v>
      </c>
      <c r="B671" s="139" t="s">
        <v>863</v>
      </c>
      <c r="C671" s="139" t="s">
        <v>748</v>
      </c>
      <c r="D671" s="138" t="s">
        <v>99</v>
      </c>
      <c r="E671" s="138"/>
      <c r="F671" s="143">
        <v>140</v>
      </c>
      <c r="G671" s="143"/>
      <c r="H671" s="143"/>
      <c r="I671" s="143"/>
      <c r="J671" s="143"/>
      <c r="K671" s="143"/>
      <c r="L671" s="143"/>
      <c r="M671" s="143"/>
      <c r="N671" s="143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</row>
    <row r="672" spans="1:29" s="186" customFormat="1" ht="12.75">
      <c r="A672" s="138">
        <v>9</v>
      </c>
      <c r="B672" s="139" t="s">
        <v>864</v>
      </c>
      <c r="C672" s="139" t="s">
        <v>748</v>
      </c>
      <c r="D672" s="138" t="s">
        <v>99</v>
      </c>
      <c r="E672" s="138"/>
      <c r="F672" s="143">
        <v>60</v>
      </c>
      <c r="G672" s="143"/>
      <c r="H672" s="143"/>
      <c r="I672" s="143"/>
      <c r="J672" s="143"/>
      <c r="K672" s="143"/>
      <c r="L672" s="143"/>
      <c r="M672" s="143"/>
      <c r="N672" s="143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</row>
    <row r="673" spans="1:29" ht="12.75">
      <c r="A673" s="130">
        <v>10</v>
      </c>
      <c r="B673" s="129" t="s">
        <v>865</v>
      </c>
      <c r="C673" s="129" t="s">
        <v>748</v>
      </c>
      <c r="D673" s="130" t="s">
        <v>99</v>
      </c>
      <c r="E673" s="130"/>
      <c r="F673" s="146">
        <v>12</v>
      </c>
      <c r="G673" s="146"/>
      <c r="H673" s="146"/>
      <c r="I673" s="146"/>
      <c r="J673" s="146"/>
      <c r="K673" s="146"/>
      <c r="L673" s="146"/>
      <c r="M673" s="146"/>
      <c r="N673" s="146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</row>
    <row r="674" spans="1:29" s="127" customFormat="1" ht="12.75">
      <c r="A674" s="126">
        <v>11</v>
      </c>
      <c r="B674" s="125" t="s">
        <v>866</v>
      </c>
      <c r="C674" s="125" t="s">
        <v>748</v>
      </c>
      <c r="D674" s="126" t="s">
        <v>99</v>
      </c>
      <c r="E674" s="126"/>
      <c r="F674" s="164">
        <v>165</v>
      </c>
      <c r="G674" s="164"/>
      <c r="H674" s="164"/>
      <c r="I674" s="164"/>
      <c r="J674" s="164"/>
      <c r="K674" s="164"/>
      <c r="L674" s="164"/>
      <c r="M674" s="164"/>
      <c r="N674" s="164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</row>
    <row r="675" spans="1:14" s="186" customFormat="1" ht="12.75">
      <c r="A675" s="138">
        <v>12</v>
      </c>
      <c r="B675" s="139"/>
      <c r="C675" s="139" t="s">
        <v>748</v>
      </c>
      <c r="D675" s="138" t="s">
        <v>99</v>
      </c>
      <c r="E675" s="138"/>
      <c r="F675" s="143"/>
      <c r="G675" s="143"/>
      <c r="H675" s="143"/>
      <c r="I675" s="143"/>
      <c r="J675" s="143"/>
      <c r="K675" s="143"/>
      <c r="L675" s="143"/>
      <c r="M675" s="143"/>
      <c r="N675" s="143"/>
    </row>
    <row r="676" spans="1:14" s="186" customFormat="1" ht="12.75">
      <c r="A676" s="138">
        <v>13</v>
      </c>
      <c r="B676" s="139"/>
      <c r="C676" s="139" t="s">
        <v>748</v>
      </c>
      <c r="D676" s="138" t="s">
        <v>99</v>
      </c>
      <c r="E676" s="138"/>
      <c r="F676" s="143"/>
      <c r="G676" s="143"/>
      <c r="H676" s="143"/>
      <c r="I676" s="143"/>
      <c r="J676" s="143"/>
      <c r="K676" s="143"/>
      <c r="L676" s="143"/>
      <c r="M676" s="143"/>
      <c r="N676" s="143"/>
    </row>
    <row r="677" spans="1:14" s="133" customFormat="1" ht="12.75">
      <c r="A677" s="136">
        <v>14</v>
      </c>
      <c r="B677" s="132"/>
      <c r="C677" s="132" t="s">
        <v>748</v>
      </c>
      <c r="D677" s="136" t="s">
        <v>99</v>
      </c>
      <c r="E677" s="136"/>
      <c r="F677" s="147"/>
      <c r="G677" s="147"/>
      <c r="H677" s="147"/>
      <c r="I677" s="147"/>
      <c r="J677" s="147"/>
      <c r="K677" s="147"/>
      <c r="L677" s="147"/>
      <c r="M677" s="147"/>
      <c r="N677" s="147"/>
    </row>
    <row r="678" spans="1:29" s="133" customFormat="1" ht="12.75">
      <c r="A678" s="136"/>
      <c r="B678" s="139"/>
      <c r="C678" s="139"/>
      <c r="D678" s="138"/>
      <c r="E678" s="185"/>
      <c r="F678" s="149" t="s">
        <v>867</v>
      </c>
      <c r="G678" s="149"/>
      <c r="H678" s="154"/>
      <c r="I678" s="143"/>
      <c r="J678" s="143"/>
      <c r="K678" s="143"/>
      <c r="L678" s="143"/>
      <c r="M678" s="143"/>
      <c r="N678" s="143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</row>
    <row r="679" spans="1:29" s="133" customFormat="1" ht="12.75">
      <c r="A679" s="136"/>
      <c r="B679" s="139" t="s">
        <v>809</v>
      </c>
      <c r="C679" s="139" t="s">
        <v>311</v>
      </c>
      <c r="D679" s="138" t="s">
        <v>77</v>
      </c>
      <c r="E679" s="138"/>
      <c r="F679" s="143">
        <v>125</v>
      </c>
      <c r="G679" s="143"/>
      <c r="H679" s="143"/>
      <c r="I679" s="143"/>
      <c r="J679" s="143"/>
      <c r="K679" s="143"/>
      <c r="L679" s="143"/>
      <c r="M679" s="143"/>
      <c r="N679" s="143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</row>
    <row r="680" spans="1:29" s="133" customFormat="1" ht="12.75">
      <c r="A680" s="136">
        <v>15</v>
      </c>
      <c r="B680" s="132" t="s">
        <v>868</v>
      </c>
      <c r="C680" s="132" t="s">
        <v>311</v>
      </c>
      <c r="D680" s="136" t="s">
        <v>77</v>
      </c>
      <c r="E680" s="136"/>
      <c r="F680" s="147">
        <v>60</v>
      </c>
      <c r="G680" s="147"/>
      <c r="H680" s="147"/>
      <c r="I680" s="147"/>
      <c r="J680" s="147"/>
      <c r="K680" s="147"/>
      <c r="L680" s="147"/>
      <c r="M680" s="147"/>
      <c r="N680" s="147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</row>
    <row r="681" spans="1:29" s="186" customFormat="1" ht="12.75">
      <c r="A681" s="138">
        <v>16</v>
      </c>
      <c r="B681" s="139" t="s">
        <v>869</v>
      </c>
      <c r="C681" s="139" t="s">
        <v>311</v>
      </c>
      <c r="D681" s="138" t="s">
        <v>77</v>
      </c>
      <c r="E681" s="138"/>
      <c r="F681" s="143">
        <v>62</v>
      </c>
      <c r="G681" s="143"/>
      <c r="H681" s="143"/>
      <c r="I681" s="143"/>
      <c r="J681" s="143"/>
      <c r="K681" s="143"/>
      <c r="L681" s="143"/>
      <c r="M681" s="143"/>
      <c r="N681" s="143"/>
      <c r="O681" s="131">
        <v>80.688</v>
      </c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</row>
    <row r="682" spans="1:29" s="186" customFormat="1" ht="12.75">
      <c r="A682" s="138"/>
      <c r="B682" s="139" t="s">
        <v>870</v>
      </c>
      <c r="C682" s="139" t="s">
        <v>311</v>
      </c>
      <c r="D682" s="138" t="s">
        <v>77</v>
      </c>
      <c r="E682" s="138"/>
      <c r="F682" s="143">
        <v>63</v>
      </c>
      <c r="G682" s="143"/>
      <c r="H682" s="143"/>
      <c r="I682" s="143"/>
      <c r="J682" s="143"/>
      <c r="K682" s="143"/>
      <c r="L682" s="143"/>
      <c r="M682" s="143"/>
      <c r="N682" s="143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</row>
    <row r="683" spans="1:29" s="186" customFormat="1" ht="12.75">
      <c r="A683" s="138">
        <v>17</v>
      </c>
      <c r="B683" s="139" t="s">
        <v>871</v>
      </c>
      <c r="C683" s="139" t="s">
        <v>311</v>
      </c>
      <c r="D683" s="138" t="s">
        <v>77</v>
      </c>
      <c r="E683" s="138"/>
      <c r="F683" s="143">
        <v>80</v>
      </c>
      <c r="G683" s="143"/>
      <c r="H683" s="143"/>
      <c r="I683" s="143"/>
      <c r="J683" s="143"/>
      <c r="K683" s="143"/>
      <c r="L683" s="143"/>
      <c r="M683" s="143"/>
      <c r="N683" s="143"/>
      <c r="O683" s="131">
        <v>80.688</v>
      </c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</row>
    <row r="684" spans="1:29" s="186" customFormat="1" ht="12.75">
      <c r="A684" s="138">
        <v>18</v>
      </c>
      <c r="B684" s="139" t="s">
        <v>872</v>
      </c>
      <c r="C684" s="139" t="s">
        <v>311</v>
      </c>
      <c r="D684" s="138" t="s">
        <v>77</v>
      </c>
      <c r="E684" s="138"/>
      <c r="F684" s="143">
        <v>80</v>
      </c>
      <c r="G684" s="143"/>
      <c r="H684" s="143"/>
      <c r="I684" s="143"/>
      <c r="J684" s="143"/>
      <c r="K684" s="143"/>
      <c r="L684" s="143"/>
      <c r="M684" s="143"/>
      <c r="N684" s="143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</row>
    <row r="685" spans="1:29" s="186" customFormat="1" ht="12.75">
      <c r="A685" s="138">
        <v>19</v>
      </c>
      <c r="B685" s="139"/>
      <c r="C685" s="139" t="s">
        <v>311</v>
      </c>
      <c r="D685" s="138" t="s">
        <v>77</v>
      </c>
      <c r="E685" s="138"/>
      <c r="F685" s="143"/>
      <c r="G685" s="143"/>
      <c r="H685" s="143"/>
      <c r="I685" s="143"/>
      <c r="J685" s="143"/>
      <c r="K685" s="143"/>
      <c r="L685" s="143"/>
      <c r="M685" s="143"/>
      <c r="N685" s="143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</row>
    <row r="686" spans="1:29" s="186" customFormat="1" ht="12.75">
      <c r="A686" s="138">
        <v>20</v>
      </c>
      <c r="B686" s="139"/>
      <c r="C686" s="139" t="s">
        <v>311</v>
      </c>
      <c r="D686" s="138"/>
      <c r="E686" s="138"/>
      <c r="F686" s="143"/>
      <c r="G686" s="143"/>
      <c r="H686" s="143"/>
      <c r="I686" s="143"/>
      <c r="J686" s="143"/>
      <c r="K686" s="143"/>
      <c r="L686" s="143"/>
      <c r="M686" s="143"/>
      <c r="N686" s="143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</row>
    <row r="687" spans="1:14" ht="12.75">
      <c r="A687" s="130"/>
      <c r="B687" s="153" t="s">
        <v>323</v>
      </c>
      <c r="C687" s="153"/>
      <c r="D687" s="130"/>
      <c r="E687" s="142"/>
      <c r="F687" s="146"/>
      <c r="G687" s="146"/>
      <c r="H687" s="146"/>
      <c r="I687" s="146"/>
      <c r="J687" s="148"/>
      <c r="K687" s="148"/>
      <c r="L687" s="148"/>
      <c r="M687" s="148"/>
      <c r="N687" s="148"/>
    </row>
    <row r="688" spans="1:14" ht="12.75">
      <c r="A688" s="138"/>
      <c r="B688" s="139"/>
      <c r="C688" s="139"/>
      <c r="D688" s="138"/>
      <c r="E688" s="169" t="s">
        <v>324</v>
      </c>
      <c r="F688" s="170"/>
      <c r="G688" s="170"/>
      <c r="H688" s="170"/>
      <c r="I688" s="143"/>
      <c r="J688" s="143"/>
      <c r="K688" s="143"/>
      <c r="L688" s="143"/>
      <c r="M688" s="143"/>
      <c r="N688" s="143"/>
    </row>
    <row r="689" spans="1:14" ht="12.75">
      <c r="A689" s="138"/>
      <c r="B689" s="139"/>
      <c r="C689" s="139"/>
      <c r="D689" s="138"/>
      <c r="E689" s="140" t="s">
        <v>873</v>
      </c>
      <c r="F689" s="149"/>
      <c r="G689" s="149"/>
      <c r="H689" s="149"/>
      <c r="I689" s="143"/>
      <c r="J689" s="143"/>
      <c r="K689" s="143"/>
      <c r="L689" s="143"/>
      <c r="M689" s="143"/>
      <c r="N689" s="143"/>
    </row>
    <row r="690" spans="1:14" ht="12.75">
      <c r="A690" s="126">
        <v>1</v>
      </c>
      <c r="B690" s="125"/>
      <c r="C690" s="125" t="s">
        <v>333</v>
      </c>
      <c r="D690" s="126" t="s">
        <v>33</v>
      </c>
      <c r="E690" s="126"/>
      <c r="F690" s="164"/>
      <c r="G690" s="164"/>
      <c r="H690" s="164"/>
      <c r="I690" s="164"/>
      <c r="J690" s="164"/>
      <c r="K690" s="164"/>
      <c r="L690" s="164"/>
      <c r="M690" s="164"/>
      <c r="N690" s="164"/>
    </row>
    <row r="691" spans="1:14" ht="12.75">
      <c r="A691" s="138">
        <v>2</v>
      </c>
      <c r="B691" s="139"/>
      <c r="C691" s="139" t="s">
        <v>325</v>
      </c>
      <c r="D691" s="138" t="s">
        <v>33</v>
      </c>
      <c r="E691" s="138"/>
      <c r="F691" s="143"/>
      <c r="G691" s="143"/>
      <c r="H691" s="143"/>
      <c r="I691" s="143"/>
      <c r="J691" s="143"/>
      <c r="K691" s="143"/>
      <c r="L691" s="143"/>
      <c r="M691" s="143"/>
      <c r="N691" s="143"/>
    </row>
    <row r="692" spans="1:14" ht="12.75">
      <c r="A692" s="136">
        <v>3</v>
      </c>
      <c r="B692" s="132"/>
      <c r="C692" s="132" t="s">
        <v>325</v>
      </c>
      <c r="D692" s="136" t="s">
        <v>33</v>
      </c>
      <c r="E692" s="136"/>
      <c r="F692" s="147"/>
      <c r="G692" s="147"/>
      <c r="H692" s="147"/>
      <c r="I692" s="147"/>
      <c r="J692" s="147"/>
      <c r="K692" s="147"/>
      <c r="L692" s="147"/>
      <c r="M692" s="147"/>
      <c r="N692" s="147"/>
    </row>
    <row r="693" spans="1:14" ht="12.75">
      <c r="A693" s="138">
        <v>4</v>
      </c>
      <c r="B693" s="139"/>
      <c r="C693" s="139" t="s">
        <v>325</v>
      </c>
      <c r="D693" s="138" t="s">
        <v>33</v>
      </c>
      <c r="E693" s="138"/>
      <c r="F693" s="143"/>
      <c r="G693" s="143"/>
      <c r="H693" s="143"/>
      <c r="I693" s="143"/>
      <c r="J693" s="143"/>
      <c r="K693" s="143"/>
      <c r="L693" s="143"/>
      <c r="M693" s="143"/>
      <c r="N693" s="143"/>
    </row>
    <row r="694" spans="1:28" ht="12.75">
      <c r="A694" s="126">
        <v>5</v>
      </c>
      <c r="B694" s="125"/>
      <c r="C694" s="125" t="s">
        <v>325</v>
      </c>
      <c r="D694" s="126" t="s">
        <v>33</v>
      </c>
      <c r="E694" s="126"/>
      <c r="F694" s="164"/>
      <c r="G694" s="164"/>
      <c r="H694" s="164"/>
      <c r="I694" s="164"/>
      <c r="J694" s="164"/>
      <c r="K694" s="164"/>
      <c r="L694" s="164"/>
      <c r="M694" s="164"/>
      <c r="N694" s="164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</row>
    <row r="695" spans="1:28" s="186" customFormat="1" ht="12.75">
      <c r="A695" s="138">
        <v>6</v>
      </c>
      <c r="B695" s="139"/>
      <c r="C695" s="139" t="s">
        <v>325</v>
      </c>
      <c r="D695" s="138" t="s">
        <v>33</v>
      </c>
      <c r="E695" s="138"/>
      <c r="F695" s="143"/>
      <c r="G695" s="143"/>
      <c r="H695" s="143"/>
      <c r="I695" s="143"/>
      <c r="J695" s="143"/>
      <c r="K695" s="143"/>
      <c r="L695" s="143"/>
      <c r="M695" s="143"/>
      <c r="N695" s="143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</row>
    <row r="696" spans="1:28" s="186" customFormat="1" ht="12.75">
      <c r="A696" s="138">
        <v>7</v>
      </c>
      <c r="B696" s="139"/>
      <c r="C696" s="139" t="s">
        <v>325</v>
      </c>
      <c r="D696" s="138" t="s">
        <v>33</v>
      </c>
      <c r="E696" s="138"/>
      <c r="F696" s="143"/>
      <c r="G696" s="143"/>
      <c r="H696" s="143"/>
      <c r="I696" s="143"/>
      <c r="J696" s="143"/>
      <c r="K696" s="143"/>
      <c r="L696" s="143"/>
      <c r="M696" s="143"/>
      <c r="N696" s="143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</row>
    <row r="697" spans="1:28" s="186" customFormat="1" ht="12.75">
      <c r="A697" s="138">
        <v>8</v>
      </c>
      <c r="B697" s="139"/>
      <c r="C697" s="139" t="s">
        <v>333</v>
      </c>
      <c r="D697" s="138" t="s">
        <v>33</v>
      </c>
      <c r="E697" s="138"/>
      <c r="F697" s="143"/>
      <c r="G697" s="143"/>
      <c r="H697" s="143"/>
      <c r="I697" s="143"/>
      <c r="J697" s="143"/>
      <c r="K697" s="143"/>
      <c r="L697" s="143"/>
      <c r="M697" s="143"/>
      <c r="N697" s="143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</row>
    <row r="698" spans="1:28" s="186" customFormat="1" ht="12.75">
      <c r="A698" s="138">
        <v>9</v>
      </c>
      <c r="B698" s="139"/>
      <c r="C698" s="139" t="s">
        <v>333</v>
      </c>
      <c r="D698" s="138" t="s">
        <v>33</v>
      </c>
      <c r="E698" s="138"/>
      <c r="F698" s="143"/>
      <c r="G698" s="143"/>
      <c r="H698" s="143"/>
      <c r="I698" s="143"/>
      <c r="J698" s="143"/>
      <c r="K698" s="143"/>
      <c r="L698" s="143"/>
      <c r="M698" s="143"/>
      <c r="N698" s="143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</row>
    <row r="699" spans="1:28" s="186" customFormat="1" ht="12.75">
      <c r="A699" s="138"/>
      <c r="B699" s="144" t="s">
        <v>338</v>
      </c>
      <c r="C699" s="139"/>
      <c r="D699" s="138"/>
      <c r="E699" s="141"/>
      <c r="F699" s="143"/>
      <c r="G699" s="143"/>
      <c r="H699" s="143"/>
      <c r="I699" s="143"/>
      <c r="J699" s="145"/>
      <c r="K699" s="143"/>
      <c r="L699" s="145"/>
      <c r="M699" s="145"/>
      <c r="N699" s="143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</row>
    <row r="700" spans="1:28" s="186" customFormat="1" ht="12.75">
      <c r="A700" s="138"/>
      <c r="B700" s="139"/>
      <c r="C700" s="139"/>
      <c r="D700" s="138"/>
      <c r="E700" s="140" t="s">
        <v>874</v>
      </c>
      <c r="F700" s="149"/>
      <c r="G700" s="154"/>
      <c r="H700" s="143"/>
      <c r="I700" s="143"/>
      <c r="J700" s="143"/>
      <c r="K700" s="143"/>
      <c r="L700" s="143"/>
      <c r="M700" s="143"/>
      <c r="N700" s="143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</row>
    <row r="701" spans="1:28" s="186" customFormat="1" ht="12.75">
      <c r="A701" s="138">
        <v>1</v>
      </c>
      <c r="B701" s="139"/>
      <c r="C701" s="139" t="s">
        <v>875</v>
      </c>
      <c r="D701" s="138" t="s">
        <v>79</v>
      </c>
      <c r="E701" s="138"/>
      <c r="F701" s="143"/>
      <c r="G701" s="143"/>
      <c r="H701" s="143"/>
      <c r="I701" s="143"/>
      <c r="J701" s="143"/>
      <c r="K701" s="143"/>
      <c r="L701" s="143"/>
      <c r="M701" s="143"/>
      <c r="N701" s="143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</row>
    <row r="702" spans="1:28" s="186" customFormat="1" ht="12.75">
      <c r="A702" s="138">
        <v>2</v>
      </c>
      <c r="B702" s="139"/>
      <c r="C702" s="139" t="s">
        <v>875</v>
      </c>
      <c r="D702" s="138" t="s">
        <v>79</v>
      </c>
      <c r="E702" s="138"/>
      <c r="F702" s="143"/>
      <c r="G702" s="143"/>
      <c r="H702" s="143"/>
      <c r="I702" s="143"/>
      <c r="J702" s="143"/>
      <c r="K702" s="143"/>
      <c r="L702" s="143"/>
      <c r="M702" s="143"/>
      <c r="N702" s="143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</row>
    <row r="703" spans="1:28" s="186" customFormat="1" ht="12.75">
      <c r="A703" s="138"/>
      <c r="B703" s="144" t="s">
        <v>343</v>
      </c>
      <c r="C703" s="139"/>
      <c r="D703" s="138"/>
      <c r="E703" s="138"/>
      <c r="F703" s="143"/>
      <c r="G703" s="143"/>
      <c r="H703" s="143"/>
      <c r="I703" s="143"/>
      <c r="J703" s="145"/>
      <c r="K703" s="143"/>
      <c r="L703" s="143"/>
      <c r="M703" s="143"/>
      <c r="N703" s="143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</row>
    <row r="704" spans="1:28" ht="12.75">
      <c r="A704" s="130"/>
      <c r="B704" s="153" t="s">
        <v>756</v>
      </c>
      <c r="C704" s="153"/>
      <c r="D704" s="142"/>
      <c r="E704" s="142"/>
      <c r="F704" s="148"/>
      <c r="G704" s="148"/>
      <c r="H704" s="148"/>
      <c r="I704" s="148"/>
      <c r="J704" s="148"/>
      <c r="K704" s="148"/>
      <c r="L704" s="148"/>
      <c r="M704" s="148"/>
      <c r="N704" s="148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</row>
    <row r="705" spans="1:14" ht="12.75">
      <c r="A705" s="138"/>
      <c r="B705" s="139"/>
      <c r="C705" s="139"/>
      <c r="D705" s="138"/>
      <c r="E705" s="169"/>
      <c r="F705" s="170" t="s">
        <v>346</v>
      </c>
      <c r="G705" s="170"/>
      <c r="H705" s="170"/>
      <c r="I705" s="143"/>
      <c r="J705" s="143"/>
      <c r="K705" s="143"/>
      <c r="L705" s="143"/>
      <c r="M705" s="143"/>
      <c r="N705" s="143"/>
    </row>
    <row r="706" spans="1:14" ht="12.75">
      <c r="A706" s="162">
        <v>1</v>
      </c>
      <c r="B706" s="139"/>
      <c r="C706" s="139" t="s">
        <v>347</v>
      </c>
      <c r="D706" s="138" t="s">
        <v>77</v>
      </c>
      <c r="E706" s="138">
        <v>1</v>
      </c>
      <c r="F706" s="143"/>
      <c r="G706" s="143"/>
      <c r="H706" s="143"/>
      <c r="I706" s="143"/>
      <c r="J706" s="143"/>
      <c r="K706" s="143"/>
      <c r="L706" s="143"/>
      <c r="M706" s="143"/>
      <c r="N706" s="143"/>
    </row>
    <row r="707" spans="1:14" ht="12.75">
      <c r="A707" s="162">
        <v>2</v>
      </c>
      <c r="B707" s="139"/>
      <c r="C707" s="139" t="s">
        <v>347</v>
      </c>
      <c r="D707" s="138" t="s">
        <v>77</v>
      </c>
      <c r="E707" s="138">
        <v>1</v>
      </c>
      <c r="F707" s="143"/>
      <c r="G707" s="143"/>
      <c r="H707" s="143"/>
      <c r="I707" s="143"/>
      <c r="J707" s="143"/>
      <c r="K707" s="143"/>
      <c r="L707" s="143"/>
      <c r="M707" s="143"/>
      <c r="N707" s="143"/>
    </row>
    <row r="708" spans="1:14" ht="12.75">
      <c r="A708" s="162">
        <v>3</v>
      </c>
      <c r="B708" s="139"/>
      <c r="C708" s="139" t="s">
        <v>347</v>
      </c>
      <c r="D708" s="138" t="s">
        <v>77</v>
      </c>
      <c r="E708" s="138">
        <v>1</v>
      </c>
      <c r="F708" s="143"/>
      <c r="G708" s="143"/>
      <c r="H708" s="143"/>
      <c r="I708" s="143"/>
      <c r="J708" s="143"/>
      <c r="K708" s="143"/>
      <c r="L708" s="143"/>
      <c r="M708" s="143"/>
      <c r="N708" s="143"/>
    </row>
    <row r="709" spans="1:14" ht="12.75">
      <c r="A709" s="162">
        <v>4</v>
      </c>
      <c r="B709" s="139"/>
      <c r="C709" s="139" t="s">
        <v>347</v>
      </c>
      <c r="D709" s="138" t="s">
        <v>77</v>
      </c>
      <c r="E709" s="138">
        <v>1</v>
      </c>
      <c r="F709" s="143"/>
      <c r="G709" s="143"/>
      <c r="H709" s="143"/>
      <c r="I709" s="143"/>
      <c r="J709" s="143"/>
      <c r="K709" s="143"/>
      <c r="L709" s="143"/>
      <c r="M709" s="143"/>
      <c r="N709" s="143"/>
    </row>
    <row r="710" spans="1:14" ht="12.75">
      <c r="A710" s="162">
        <v>5</v>
      </c>
      <c r="B710" s="139"/>
      <c r="C710" s="139" t="s">
        <v>347</v>
      </c>
      <c r="D710" s="138" t="s">
        <v>77</v>
      </c>
      <c r="E710" s="138">
        <v>1</v>
      </c>
      <c r="F710" s="143"/>
      <c r="G710" s="143"/>
      <c r="H710" s="143"/>
      <c r="I710" s="143"/>
      <c r="J710" s="143"/>
      <c r="K710" s="143"/>
      <c r="L710" s="143"/>
      <c r="M710" s="143"/>
      <c r="N710" s="143"/>
    </row>
    <row r="711" spans="1:14" ht="12.75">
      <c r="A711" s="138"/>
      <c r="B711" s="144" t="s">
        <v>348</v>
      </c>
      <c r="C711" s="139"/>
      <c r="D711" s="138"/>
      <c r="E711" s="141">
        <v>5</v>
      </c>
      <c r="F711" s="145"/>
      <c r="G711" s="145"/>
      <c r="H711" s="145"/>
      <c r="I711" s="145"/>
      <c r="J711" s="145"/>
      <c r="K711" s="145"/>
      <c r="L711" s="145"/>
      <c r="M711" s="145"/>
      <c r="N711" s="145"/>
    </row>
    <row r="712" spans="1:14" ht="12.75">
      <c r="A712" s="138"/>
      <c r="B712" s="144"/>
      <c r="C712" s="139"/>
      <c r="D712" s="138"/>
      <c r="E712" s="169" t="s">
        <v>349</v>
      </c>
      <c r="F712" s="170"/>
      <c r="G712" s="170"/>
      <c r="H712" s="170"/>
      <c r="I712" s="145"/>
      <c r="J712" s="145"/>
      <c r="K712" s="145"/>
      <c r="L712" s="145"/>
      <c r="M712" s="145"/>
      <c r="N712" s="145"/>
    </row>
    <row r="713" spans="1:14" ht="12.75">
      <c r="A713" s="138">
        <v>1</v>
      </c>
      <c r="B713" s="139"/>
      <c r="C713" s="139" t="s">
        <v>350</v>
      </c>
      <c r="D713" s="138" t="s">
        <v>77</v>
      </c>
      <c r="E713" s="138"/>
      <c r="F713" s="143"/>
      <c r="G713" s="143"/>
      <c r="H713" s="143"/>
      <c r="I713" s="143"/>
      <c r="J713" s="143"/>
      <c r="K713" s="143"/>
      <c r="L713" s="143"/>
      <c r="M713" s="143">
        <v>0</v>
      </c>
      <c r="N713" s="143">
        <v>0</v>
      </c>
    </row>
    <row r="714" spans="1:14" ht="12.75">
      <c r="A714" s="136"/>
      <c r="B714" s="150"/>
      <c r="C714" s="175" t="s">
        <v>351</v>
      </c>
      <c r="D714" s="136"/>
      <c r="E714" s="136"/>
      <c r="F714" s="147"/>
      <c r="G714" s="147"/>
      <c r="H714" s="147"/>
      <c r="I714" s="147"/>
      <c r="J714" s="147"/>
      <c r="K714" s="147"/>
      <c r="L714" s="147"/>
      <c r="M714" s="147"/>
      <c r="N714" s="147"/>
    </row>
    <row r="715" spans="1:14" ht="12.75">
      <c r="A715" s="136"/>
      <c r="B715" s="150" t="s">
        <v>352</v>
      </c>
      <c r="C715" s="175"/>
      <c r="D715" s="136"/>
      <c r="E715" s="136"/>
      <c r="F715" s="147"/>
      <c r="G715" s="147"/>
      <c r="H715" s="147"/>
      <c r="I715" s="147"/>
      <c r="J715" s="152"/>
      <c r="K715" s="152">
        <v>0</v>
      </c>
      <c r="L715" s="152"/>
      <c r="M715" s="152">
        <v>0</v>
      </c>
      <c r="N715" s="152">
        <v>0</v>
      </c>
    </row>
    <row r="716" spans="1:14" ht="12.75">
      <c r="A716" s="136"/>
      <c r="B716" s="150"/>
      <c r="C716" s="175"/>
      <c r="D716" s="136"/>
      <c r="E716" s="136"/>
      <c r="F716" s="147"/>
      <c r="G716" s="147"/>
      <c r="H716" s="147"/>
      <c r="I716" s="147"/>
      <c r="J716" s="147"/>
      <c r="K716" s="147"/>
      <c r="L716" s="147"/>
      <c r="M716" s="147"/>
      <c r="N716" s="147"/>
    </row>
    <row r="717" spans="1:14" ht="15">
      <c r="A717" s="138"/>
      <c r="B717" s="144" t="s">
        <v>353</v>
      </c>
      <c r="C717" s="144"/>
      <c r="D717" s="138"/>
      <c r="E717" s="138"/>
      <c r="F717" s="143">
        <v>37775.733</v>
      </c>
      <c r="G717" s="143"/>
      <c r="H717" s="143"/>
      <c r="I717" s="143"/>
      <c r="J717" s="178">
        <v>30694.365</v>
      </c>
      <c r="K717" s="145"/>
      <c r="L717" s="145"/>
      <c r="M717" s="145"/>
      <c r="N717" s="145"/>
    </row>
    <row r="718" spans="1:14" ht="15">
      <c r="A718" s="138"/>
      <c r="B718" s="144" t="s">
        <v>354</v>
      </c>
      <c r="C718" s="144"/>
      <c r="D718" s="138"/>
      <c r="E718" s="138"/>
      <c r="F718" s="143">
        <v>17988.445</v>
      </c>
      <c r="G718" s="180">
        <v>0.3</v>
      </c>
      <c r="H718" s="143"/>
      <c r="I718" s="143"/>
      <c r="J718" s="178"/>
      <c r="K718" s="143"/>
      <c r="L718" s="143"/>
      <c r="M718" s="143"/>
      <c r="N718" s="143"/>
    </row>
    <row r="719" spans="1:14" ht="15">
      <c r="A719" s="130"/>
      <c r="B719" s="153" t="s">
        <v>355</v>
      </c>
      <c r="C719" s="153"/>
      <c r="D719" s="130"/>
      <c r="E719" s="130"/>
      <c r="F719" s="146">
        <v>4197.304</v>
      </c>
      <c r="G719" s="181">
        <v>0.07</v>
      </c>
      <c r="H719" s="146"/>
      <c r="I719" s="146"/>
      <c r="J719" s="182"/>
      <c r="K719" s="146"/>
      <c r="L719" s="146"/>
      <c r="M719" s="146"/>
      <c r="N719" s="146"/>
    </row>
    <row r="720" spans="1:14" ht="12.75">
      <c r="A720" s="138"/>
      <c r="B720" s="144" t="s">
        <v>763</v>
      </c>
      <c r="C720" s="144"/>
      <c r="D720" s="138"/>
      <c r="E720" s="138"/>
      <c r="F720" s="143">
        <v>6662.387</v>
      </c>
      <c r="G720" s="180">
        <v>0.1</v>
      </c>
      <c r="H720" s="143"/>
      <c r="I720" s="143"/>
      <c r="J720" s="145"/>
      <c r="K720" s="143"/>
      <c r="L720" s="143"/>
      <c r="M720" s="143"/>
      <c r="N720" s="143"/>
    </row>
    <row r="721" spans="1:14" ht="12.75">
      <c r="A721" s="130"/>
      <c r="B721" s="153"/>
      <c r="C721" s="153"/>
      <c r="D721" s="130"/>
      <c r="E721" s="130"/>
      <c r="F721" s="146"/>
      <c r="G721" s="146"/>
      <c r="H721" s="146"/>
      <c r="I721" s="146"/>
      <c r="J721" s="148"/>
      <c r="K721" s="146"/>
      <c r="L721" s="146"/>
      <c r="M721" s="146"/>
      <c r="N721" s="146"/>
    </row>
    <row r="722" spans="1:14" ht="12.75">
      <c r="A722" s="138"/>
      <c r="B722" s="144" t="s">
        <v>356</v>
      </c>
      <c r="C722" s="144"/>
      <c r="D722" s="138"/>
      <c r="E722" s="138"/>
      <c r="F722" s="143">
        <v>66623.87</v>
      </c>
      <c r="G722" s="143"/>
      <c r="H722" s="143"/>
      <c r="I722" s="143"/>
      <c r="J722" s="145"/>
      <c r="K722" s="143"/>
      <c r="L722" s="143"/>
      <c r="M722" s="143"/>
      <c r="N722" s="143"/>
    </row>
    <row r="723" spans="1:14" ht="12.75">
      <c r="A723" s="136"/>
      <c r="B723" s="132"/>
      <c r="C723" s="132"/>
      <c r="D723" s="136"/>
      <c r="E723" s="136"/>
      <c r="F723" s="147"/>
      <c r="G723" s="147"/>
      <c r="H723" s="147"/>
      <c r="I723" s="147"/>
      <c r="J723" s="147"/>
      <c r="K723" s="147"/>
      <c r="L723" s="147"/>
      <c r="M723" s="147"/>
      <c r="N723" s="147"/>
    </row>
    <row r="725" spans="1:11" ht="12.75">
      <c r="A725" t="s">
        <v>764</v>
      </c>
      <c r="K725" t="s">
        <v>765</v>
      </c>
    </row>
  </sheetData>
  <sheetProtection/>
  <mergeCells count="4">
    <mergeCell ref="A12:N12"/>
    <mergeCell ref="A13:N15"/>
    <mergeCell ref="A298:N298"/>
    <mergeCell ref="A299:N3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2"/>
  <sheetViews>
    <sheetView zoomScalePageLayoutView="0" workbookViewId="0" topLeftCell="A250">
      <selection activeCell="N281" sqref="N281:N282"/>
    </sheetView>
  </sheetViews>
  <sheetFormatPr defaultColWidth="9.140625" defaultRowHeight="12.75"/>
  <cols>
    <col min="12" max="12" width="9.421875" style="0" bestFit="1" customWidth="1"/>
    <col min="15" max="15" width="9.421875" style="0" bestFit="1" customWidth="1"/>
  </cols>
  <sheetData>
    <row r="2" spans="1:14" ht="12.75">
      <c r="A2" t="s">
        <v>876</v>
      </c>
      <c r="N2" t="s">
        <v>0</v>
      </c>
    </row>
    <row r="4" spans="1:13" ht="12.75">
      <c r="A4" t="s">
        <v>877</v>
      </c>
      <c r="M4" t="s">
        <v>1</v>
      </c>
    </row>
    <row r="5" spans="1:13" ht="12.75">
      <c r="A5" t="s">
        <v>878</v>
      </c>
      <c r="M5" t="s">
        <v>2</v>
      </c>
    </row>
    <row r="7" spans="1:13" ht="12.75">
      <c r="A7" t="s">
        <v>879</v>
      </c>
      <c r="M7" t="s">
        <v>358</v>
      </c>
    </row>
    <row r="9" spans="1:13" ht="12.75">
      <c r="A9" t="s">
        <v>881</v>
      </c>
      <c r="M9" t="s">
        <v>407</v>
      </c>
    </row>
    <row r="15" spans="5:8" ht="18">
      <c r="E15" s="124"/>
      <c r="F15" s="124" t="s">
        <v>883</v>
      </c>
      <c r="G15" s="124"/>
      <c r="H15" s="124"/>
    </row>
    <row r="17" ht="15.75">
      <c r="C17" s="219" t="s">
        <v>408</v>
      </c>
    </row>
    <row r="18" ht="15.75">
      <c r="C18" s="219" t="s">
        <v>409</v>
      </c>
    </row>
    <row r="19" ht="15.75">
      <c r="C19" s="219" t="s">
        <v>410</v>
      </c>
    </row>
    <row r="21" spans="1:16" ht="12.75">
      <c r="A21" s="126"/>
      <c r="B21" s="125"/>
      <c r="C21" s="128"/>
      <c r="D21" s="125"/>
      <c r="E21" s="128"/>
      <c r="F21" s="126"/>
      <c r="G21" s="126"/>
      <c r="H21" s="126"/>
      <c r="I21" s="126"/>
      <c r="J21" s="126"/>
      <c r="K21" s="126"/>
      <c r="L21" s="126"/>
      <c r="M21" s="125" t="s">
        <v>7</v>
      </c>
      <c r="N21" s="127"/>
      <c r="O21" s="127"/>
      <c r="P21" s="128"/>
    </row>
    <row r="22" spans="1:16" ht="12.75">
      <c r="A22" s="130"/>
      <c r="B22" s="129"/>
      <c r="C22" s="190"/>
      <c r="D22" s="129"/>
      <c r="E22" s="190"/>
      <c r="F22" s="130"/>
      <c r="G22" s="130"/>
      <c r="H22" s="130" t="s">
        <v>8</v>
      </c>
      <c r="I22" s="130" t="s">
        <v>361</v>
      </c>
      <c r="J22" s="130" t="s">
        <v>362</v>
      </c>
      <c r="K22" s="130" t="s">
        <v>9</v>
      </c>
      <c r="L22" s="130" t="s">
        <v>363</v>
      </c>
      <c r="M22" s="132"/>
      <c r="N22" s="133"/>
      <c r="O22" s="133"/>
      <c r="P22" s="134"/>
    </row>
    <row r="23" spans="1:16" ht="12.75">
      <c r="A23" s="130" t="s">
        <v>11</v>
      </c>
      <c r="B23" s="129" t="s">
        <v>12</v>
      </c>
      <c r="C23" s="190"/>
      <c r="D23" s="129"/>
      <c r="E23" s="190"/>
      <c r="F23" s="130"/>
      <c r="G23" s="130"/>
      <c r="H23" s="130" t="s">
        <v>13</v>
      </c>
      <c r="I23" s="130" t="s">
        <v>364</v>
      </c>
      <c r="J23" s="130" t="s">
        <v>22</v>
      </c>
      <c r="K23" s="130" t="s">
        <v>365</v>
      </c>
      <c r="L23" s="130" t="s">
        <v>15</v>
      </c>
      <c r="M23" s="130"/>
      <c r="N23" s="130"/>
      <c r="O23" s="126"/>
      <c r="P23" s="126"/>
    </row>
    <row r="24" spans="1:16" ht="12.75">
      <c r="A24" s="130" t="s">
        <v>16</v>
      </c>
      <c r="B24" s="129" t="s">
        <v>17</v>
      </c>
      <c r="C24" s="190"/>
      <c r="D24" s="129" t="s">
        <v>18</v>
      </c>
      <c r="E24" s="190"/>
      <c r="F24" s="130" t="s">
        <v>19</v>
      </c>
      <c r="G24" s="130" t="s">
        <v>20</v>
      </c>
      <c r="H24" s="130" t="s">
        <v>21</v>
      </c>
      <c r="I24" s="130" t="s">
        <v>366</v>
      </c>
      <c r="J24" s="130" t="s">
        <v>367</v>
      </c>
      <c r="K24" s="130" t="s">
        <v>22</v>
      </c>
      <c r="L24" s="130" t="s">
        <v>23</v>
      </c>
      <c r="M24" s="135">
        <v>1</v>
      </c>
      <c r="N24" s="135">
        <v>2</v>
      </c>
      <c r="O24" s="135">
        <v>3</v>
      </c>
      <c r="P24" s="135">
        <v>4</v>
      </c>
    </row>
    <row r="25" spans="1:16" ht="12.75">
      <c r="A25" s="130"/>
      <c r="B25" s="129" t="s">
        <v>24</v>
      </c>
      <c r="C25" s="190"/>
      <c r="D25" s="129"/>
      <c r="E25" s="190"/>
      <c r="F25" s="130" t="s">
        <v>25</v>
      </c>
      <c r="G25" s="130" t="s">
        <v>26</v>
      </c>
      <c r="H25" s="130" t="s">
        <v>22</v>
      </c>
      <c r="I25" s="130"/>
      <c r="J25" s="130"/>
      <c r="K25" s="130" t="s">
        <v>367</v>
      </c>
      <c r="L25" s="130"/>
      <c r="M25" s="130"/>
      <c r="N25" s="130"/>
      <c r="O25" s="130"/>
      <c r="P25" s="130"/>
    </row>
    <row r="26" spans="1:16" ht="12.75">
      <c r="A26" s="136"/>
      <c r="B26" s="132"/>
      <c r="C26" s="134"/>
      <c r="D26" s="132"/>
      <c r="E26" s="134"/>
      <c r="F26" s="136"/>
      <c r="G26" s="136"/>
      <c r="H26" s="136" t="s">
        <v>366</v>
      </c>
      <c r="I26" s="136"/>
      <c r="J26" s="136"/>
      <c r="K26" s="136"/>
      <c r="L26" s="136"/>
      <c r="M26" s="136"/>
      <c r="N26" s="136"/>
      <c r="O26" s="136"/>
      <c r="P26" s="136"/>
    </row>
    <row r="27" spans="1:16" ht="12.75">
      <c r="A27" s="130"/>
      <c r="B27" s="129"/>
      <c r="C27" s="190"/>
      <c r="D27" s="129"/>
      <c r="E27" s="190"/>
      <c r="F27" s="130"/>
      <c r="G27" s="137" t="s">
        <v>28</v>
      </c>
      <c r="H27" s="137"/>
      <c r="I27" s="137"/>
      <c r="J27" s="137"/>
      <c r="K27" s="130"/>
      <c r="L27" s="126"/>
      <c r="M27" s="130"/>
      <c r="N27" s="130"/>
      <c r="O27" s="130"/>
      <c r="P27" s="130"/>
    </row>
    <row r="28" spans="1:16" ht="12.75">
      <c r="A28" s="138"/>
      <c r="B28" s="139"/>
      <c r="C28" s="189"/>
      <c r="D28" s="139"/>
      <c r="E28" s="189"/>
      <c r="F28" s="138"/>
      <c r="G28" s="140" t="s">
        <v>29</v>
      </c>
      <c r="H28" s="140"/>
      <c r="I28" s="140"/>
      <c r="J28" s="141"/>
      <c r="K28" s="138"/>
      <c r="L28" s="138"/>
      <c r="M28" s="138"/>
      <c r="N28" s="138"/>
      <c r="O28" s="138"/>
      <c r="P28" s="138"/>
    </row>
    <row r="29" spans="1:16" ht="12.75">
      <c r="A29" s="130"/>
      <c r="B29" s="129"/>
      <c r="C29" s="190"/>
      <c r="D29" s="129"/>
      <c r="E29" s="190"/>
      <c r="F29" s="130"/>
      <c r="G29" s="142" t="s">
        <v>38</v>
      </c>
      <c r="H29" s="142"/>
      <c r="I29" s="130"/>
      <c r="J29" s="130"/>
      <c r="K29" s="130"/>
      <c r="L29" s="130"/>
      <c r="M29" s="130"/>
      <c r="N29" s="130"/>
      <c r="O29" s="130"/>
      <c r="P29" s="130"/>
    </row>
    <row r="30" spans="1:16" ht="12.75">
      <c r="A30" s="138">
        <v>1</v>
      </c>
      <c r="B30" s="139" t="s">
        <v>368</v>
      </c>
      <c r="C30" s="189"/>
      <c r="D30" s="139" t="s">
        <v>369</v>
      </c>
      <c r="E30" s="189"/>
      <c r="F30" s="138" t="s">
        <v>33</v>
      </c>
      <c r="G30" s="138">
        <v>250</v>
      </c>
      <c r="H30" s="224">
        <v>100</v>
      </c>
      <c r="I30" s="138"/>
      <c r="J30" s="138"/>
      <c r="K30" s="224">
        <v>100</v>
      </c>
      <c r="L30" s="224">
        <v>100</v>
      </c>
      <c r="M30" s="138"/>
      <c r="N30" s="224">
        <v>100</v>
      </c>
      <c r="O30" s="138"/>
      <c r="P30" s="138"/>
    </row>
    <row r="31" spans="1:16" ht="12.75">
      <c r="A31" s="138">
        <v>2</v>
      </c>
      <c r="B31" s="139" t="s">
        <v>370</v>
      </c>
      <c r="C31" s="189"/>
      <c r="D31" s="139" t="s">
        <v>369</v>
      </c>
      <c r="E31" s="189"/>
      <c r="F31" s="138" t="s">
        <v>33</v>
      </c>
      <c r="G31" s="138">
        <v>100</v>
      </c>
      <c r="H31" s="224">
        <v>50</v>
      </c>
      <c r="I31" s="138"/>
      <c r="J31" s="138"/>
      <c r="K31" s="224">
        <v>50</v>
      </c>
      <c r="L31" s="224">
        <v>50</v>
      </c>
      <c r="M31" s="138"/>
      <c r="N31" s="224">
        <v>50</v>
      </c>
      <c r="O31" s="138"/>
      <c r="P31" s="138"/>
    </row>
    <row r="32" spans="1:16" ht="12.75">
      <c r="A32" s="138"/>
      <c r="B32" s="144" t="s">
        <v>46</v>
      </c>
      <c r="C32" s="228"/>
      <c r="D32" s="144"/>
      <c r="E32" s="189"/>
      <c r="F32" s="138"/>
      <c r="G32" s="141">
        <f>SUM(G30:G31)</f>
        <v>350</v>
      </c>
      <c r="H32" s="224"/>
      <c r="I32" s="138"/>
      <c r="J32" s="138"/>
      <c r="K32" s="138"/>
      <c r="L32" s="230">
        <f>SUM(L30:L31)</f>
        <v>150</v>
      </c>
      <c r="M32" s="251"/>
      <c r="N32" s="230">
        <f>SUM(N30:N31)</f>
        <v>150</v>
      </c>
      <c r="O32" s="141">
        <v>0</v>
      </c>
      <c r="P32" s="141">
        <v>0</v>
      </c>
    </row>
    <row r="33" spans="1:16" ht="12.75">
      <c r="A33" s="138"/>
      <c r="B33" s="139"/>
      <c r="C33" s="189"/>
      <c r="D33" s="139"/>
      <c r="E33" s="189"/>
      <c r="F33" s="138"/>
      <c r="G33" s="141" t="s">
        <v>47</v>
      </c>
      <c r="H33" s="141"/>
      <c r="I33" s="138"/>
      <c r="J33" s="138"/>
      <c r="K33" s="138"/>
      <c r="L33" s="138"/>
      <c r="M33" s="138"/>
      <c r="N33" s="138"/>
      <c r="O33" s="138"/>
      <c r="P33" s="138"/>
    </row>
    <row r="34" spans="1:16" ht="12.75">
      <c r="A34" s="138">
        <v>1</v>
      </c>
      <c r="B34" s="139" t="s">
        <v>186</v>
      </c>
      <c r="C34" s="189"/>
      <c r="D34" s="139" t="s">
        <v>49</v>
      </c>
      <c r="E34" s="189"/>
      <c r="F34" s="138" t="s">
        <v>33</v>
      </c>
      <c r="G34" s="138">
        <v>380</v>
      </c>
      <c r="H34" s="224">
        <v>103</v>
      </c>
      <c r="I34" s="138"/>
      <c r="J34" s="138"/>
      <c r="K34" s="224">
        <v>103</v>
      </c>
      <c r="L34" s="224">
        <v>103</v>
      </c>
      <c r="M34" s="138"/>
      <c r="N34" s="224">
        <v>103</v>
      </c>
      <c r="O34" s="138"/>
      <c r="P34" s="138"/>
    </row>
    <row r="35" spans="1:16" ht="12.75">
      <c r="A35" s="130">
        <v>2</v>
      </c>
      <c r="B35" s="129" t="s">
        <v>301</v>
      </c>
      <c r="C35" s="190"/>
      <c r="D35" s="139" t="s">
        <v>49</v>
      </c>
      <c r="E35" s="189"/>
      <c r="F35" s="130" t="s">
        <v>33</v>
      </c>
      <c r="G35" s="130">
        <v>280</v>
      </c>
      <c r="H35" s="226">
        <v>120</v>
      </c>
      <c r="I35" s="130"/>
      <c r="J35" s="130"/>
      <c r="K35" s="226">
        <v>120</v>
      </c>
      <c r="L35" s="226">
        <v>120</v>
      </c>
      <c r="M35" s="130"/>
      <c r="N35" s="226">
        <v>120</v>
      </c>
      <c r="O35" s="130"/>
      <c r="P35" s="130"/>
    </row>
    <row r="36" spans="1:16" ht="12.75">
      <c r="A36" s="138">
        <v>3</v>
      </c>
      <c r="B36" s="139" t="s">
        <v>371</v>
      </c>
      <c r="C36" s="189"/>
      <c r="D36" s="139" t="s">
        <v>52</v>
      </c>
      <c r="E36" s="189"/>
      <c r="F36" s="138" t="s">
        <v>33</v>
      </c>
      <c r="G36" s="138">
        <v>300</v>
      </c>
      <c r="H36" s="224">
        <v>150</v>
      </c>
      <c r="I36" s="224"/>
      <c r="J36" s="224"/>
      <c r="K36" s="224">
        <v>150</v>
      </c>
      <c r="L36" s="224">
        <v>150</v>
      </c>
      <c r="M36" s="224"/>
      <c r="N36" s="224">
        <v>150</v>
      </c>
      <c r="O36" s="138"/>
      <c r="P36" s="138"/>
    </row>
    <row r="37" spans="1:16" ht="12.75">
      <c r="A37" s="138">
        <v>4</v>
      </c>
      <c r="B37" s="139" t="s">
        <v>372</v>
      </c>
      <c r="C37" s="189"/>
      <c r="D37" s="139" t="s">
        <v>49</v>
      </c>
      <c r="E37" s="189"/>
      <c r="F37" s="138" t="s">
        <v>33</v>
      </c>
      <c r="G37" s="138">
        <v>300</v>
      </c>
      <c r="H37" s="224">
        <v>150</v>
      </c>
      <c r="I37" s="224"/>
      <c r="J37" s="224"/>
      <c r="K37" s="224">
        <v>150</v>
      </c>
      <c r="L37" s="224">
        <v>150</v>
      </c>
      <c r="M37" s="224"/>
      <c r="N37" s="224">
        <v>150</v>
      </c>
      <c r="O37" s="138"/>
      <c r="P37" s="138"/>
    </row>
    <row r="38" spans="1:16" ht="12.75">
      <c r="A38" s="136">
        <v>5</v>
      </c>
      <c r="B38" s="132" t="s">
        <v>373</v>
      </c>
      <c r="C38" s="134"/>
      <c r="D38" s="132" t="s">
        <v>49</v>
      </c>
      <c r="E38" s="134"/>
      <c r="F38" s="136" t="s">
        <v>33</v>
      </c>
      <c r="G38" s="136">
        <v>400</v>
      </c>
      <c r="H38" s="147">
        <v>133.788</v>
      </c>
      <c r="I38" s="136"/>
      <c r="J38" s="136"/>
      <c r="K38" s="252">
        <v>133.788</v>
      </c>
      <c r="L38" s="147">
        <v>133.788</v>
      </c>
      <c r="M38" s="253"/>
      <c r="N38" s="147">
        <v>133.788</v>
      </c>
      <c r="O38" s="136"/>
      <c r="P38" s="136"/>
    </row>
    <row r="39" spans="1:16" ht="12.75">
      <c r="A39" s="138">
        <v>6</v>
      </c>
      <c r="B39" s="139" t="s">
        <v>374</v>
      </c>
      <c r="C39" s="189"/>
      <c r="D39" s="139" t="s">
        <v>49</v>
      </c>
      <c r="E39" s="189"/>
      <c r="F39" s="138" t="s">
        <v>33</v>
      </c>
      <c r="G39" s="138">
        <v>300</v>
      </c>
      <c r="H39" s="224">
        <v>100</v>
      </c>
      <c r="I39" s="138"/>
      <c r="J39" s="138"/>
      <c r="K39" s="224">
        <v>100</v>
      </c>
      <c r="L39" s="224">
        <v>100</v>
      </c>
      <c r="M39" s="224"/>
      <c r="N39" s="224">
        <v>100</v>
      </c>
      <c r="O39" s="138"/>
      <c r="P39" s="138"/>
    </row>
    <row r="40" spans="1:16" ht="12.75">
      <c r="A40" s="138">
        <v>7</v>
      </c>
      <c r="B40" s="139" t="s">
        <v>375</v>
      </c>
      <c r="C40" s="189"/>
      <c r="D40" s="139" t="s">
        <v>49</v>
      </c>
      <c r="E40" s="189"/>
      <c r="F40" s="138" t="s">
        <v>33</v>
      </c>
      <c r="G40" s="138">
        <v>300</v>
      </c>
      <c r="H40" s="254">
        <v>122</v>
      </c>
      <c r="I40" s="138"/>
      <c r="J40" s="138"/>
      <c r="K40" s="254">
        <v>122</v>
      </c>
      <c r="L40" s="254">
        <v>122</v>
      </c>
      <c r="M40" s="138"/>
      <c r="N40" s="254">
        <v>122</v>
      </c>
      <c r="O40" s="138"/>
      <c r="P40" s="138"/>
    </row>
    <row r="41" spans="1:16" ht="12.75">
      <c r="A41" s="130">
        <v>8</v>
      </c>
      <c r="B41" s="129" t="s">
        <v>376</v>
      </c>
      <c r="C41" s="190"/>
      <c r="D41" s="139" t="s">
        <v>49</v>
      </c>
      <c r="E41" s="189"/>
      <c r="F41" s="130" t="s">
        <v>33</v>
      </c>
      <c r="G41" s="130">
        <v>2750</v>
      </c>
      <c r="H41" s="255">
        <v>819.746</v>
      </c>
      <c r="I41" s="130"/>
      <c r="J41" s="130"/>
      <c r="K41" s="255">
        <v>819.746</v>
      </c>
      <c r="L41" s="255">
        <v>819.746</v>
      </c>
      <c r="M41" s="130"/>
      <c r="N41" s="255">
        <v>819.746</v>
      </c>
      <c r="O41" s="130"/>
      <c r="P41" s="130"/>
    </row>
    <row r="42" spans="1:16" ht="12.75">
      <c r="A42" s="138"/>
      <c r="B42" s="144" t="s">
        <v>68</v>
      </c>
      <c r="C42" s="228"/>
      <c r="D42" s="139"/>
      <c r="E42" s="189"/>
      <c r="F42" s="138"/>
      <c r="G42" s="141">
        <f>SUM(G34:G41)</f>
        <v>5010</v>
      </c>
      <c r="H42" s="141"/>
      <c r="I42" s="141"/>
      <c r="J42" s="141"/>
      <c r="K42" s="141"/>
      <c r="L42" s="145">
        <f>SUM(L34:L41)</f>
        <v>1698.534</v>
      </c>
      <c r="M42" s="145">
        <v>0</v>
      </c>
      <c r="N42" s="145">
        <f>SUM(N34:N41)</f>
        <v>1698.534</v>
      </c>
      <c r="O42" s="141">
        <v>0</v>
      </c>
      <c r="P42" s="141">
        <v>0</v>
      </c>
    </row>
    <row r="43" spans="1:16" ht="12.75">
      <c r="A43" s="130"/>
      <c r="B43" s="153" t="s">
        <v>69</v>
      </c>
      <c r="C43" s="231"/>
      <c r="D43" s="129"/>
      <c r="E43" s="190" t="s">
        <v>411</v>
      </c>
      <c r="F43" s="130"/>
      <c r="G43" s="130"/>
      <c r="H43" s="130"/>
      <c r="I43" s="130"/>
      <c r="J43" s="130"/>
      <c r="K43" s="130"/>
      <c r="L43" s="148">
        <v>1848.534</v>
      </c>
      <c r="M43" s="148"/>
      <c r="N43" s="148">
        <v>1848.534</v>
      </c>
      <c r="O43" s="142">
        <v>0</v>
      </c>
      <c r="P43" s="142">
        <v>0</v>
      </c>
    </row>
    <row r="44" spans="1:16" ht="12.75">
      <c r="A44" s="138"/>
      <c r="B44" s="139"/>
      <c r="C44" s="189"/>
      <c r="D44" s="139"/>
      <c r="E44" s="189"/>
      <c r="F44" s="138"/>
      <c r="G44" s="140" t="s">
        <v>377</v>
      </c>
      <c r="H44" s="140"/>
      <c r="I44" s="140"/>
      <c r="J44" s="138"/>
      <c r="K44" s="138"/>
      <c r="L44" s="138"/>
      <c r="M44" s="138"/>
      <c r="N44" s="138"/>
      <c r="O44" s="138"/>
      <c r="P44" s="138"/>
    </row>
    <row r="45" spans="1:16" ht="12.75">
      <c r="A45" s="138">
        <v>1</v>
      </c>
      <c r="B45" s="139" t="s">
        <v>378</v>
      </c>
      <c r="C45" s="189"/>
      <c r="D45" s="139" t="s">
        <v>379</v>
      </c>
      <c r="E45" s="189"/>
      <c r="F45" s="138" t="s">
        <v>33</v>
      </c>
      <c r="G45" s="138">
        <v>290</v>
      </c>
      <c r="H45" s="224">
        <v>180</v>
      </c>
      <c r="I45" s="138"/>
      <c r="J45" s="138"/>
      <c r="K45" s="224">
        <v>180</v>
      </c>
      <c r="L45" s="224">
        <v>180</v>
      </c>
      <c r="M45" s="138"/>
      <c r="N45" s="138"/>
      <c r="O45" s="224">
        <v>180</v>
      </c>
      <c r="P45" s="138"/>
    </row>
    <row r="46" spans="1:16" ht="12.75">
      <c r="A46" s="130"/>
      <c r="B46" s="153" t="s">
        <v>380</v>
      </c>
      <c r="C46" s="231"/>
      <c r="D46" s="153"/>
      <c r="E46" s="190"/>
      <c r="F46" s="130"/>
      <c r="G46" s="142">
        <f>SUM(G45:G45)</f>
        <v>290</v>
      </c>
      <c r="H46" s="130"/>
      <c r="I46" s="130"/>
      <c r="J46" s="130"/>
      <c r="K46" s="130"/>
      <c r="L46" s="256">
        <f>SUM(L45:L45)</f>
        <v>180</v>
      </c>
      <c r="M46" s="142">
        <v>0</v>
      </c>
      <c r="N46" s="142">
        <v>0</v>
      </c>
      <c r="O46" s="233">
        <f>SUM(O45:O45)</f>
        <v>180</v>
      </c>
      <c r="P46" s="142">
        <v>0</v>
      </c>
    </row>
    <row r="47" spans="1:16" ht="12.75">
      <c r="A47" s="138"/>
      <c r="B47" s="139"/>
      <c r="C47" s="189"/>
      <c r="D47" s="139"/>
      <c r="E47" s="189"/>
      <c r="F47" s="138"/>
      <c r="G47" s="140" t="s">
        <v>70</v>
      </c>
      <c r="H47" s="140"/>
      <c r="I47" s="140"/>
      <c r="J47" s="138"/>
      <c r="K47" s="138"/>
      <c r="L47" s="138"/>
      <c r="M47" s="141"/>
      <c r="N47" s="141"/>
      <c r="O47" s="138"/>
      <c r="P47" s="141"/>
    </row>
    <row r="48" spans="1:16" ht="12.75">
      <c r="A48" s="138">
        <v>1</v>
      </c>
      <c r="B48" s="139" t="s">
        <v>273</v>
      </c>
      <c r="C48" s="189"/>
      <c r="D48" s="139" t="s">
        <v>72</v>
      </c>
      <c r="E48" s="189"/>
      <c r="F48" s="138" t="s">
        <v>33</v>
      </c>
      <c r="G48" s="138">
        <v>300</v>
      </c>
      <c r="H48" s="224">
        <v>150</v>
      </c>
      <c r="I48" s="138"/>
      <c r="J48" s="138"/>
      <c r="K48" s="224">
        <v>150</v>
      </c>
      <c r="L48" s="224">
        <v>150</v>
      </c>
      <c r="M48" s="141"/>
      <c r="N48" s="141"/>
      <c r="O48" s="224">
        <v>150</v>
      </c>
      <c r="P48" s="141"/>
    </row>
    <row r="49" spans="1:16" ht="12.75">
      <c r="A49" s="130">
        <v>2</v>
      </c>
      <c r="B49" s="129" t="s">
        <v>381</v>
      </c>
      <c r="C49" s="190"/>
      <c r="D49" s="129" t="s">
        <v>72</v>
      </c>
      <c r="E49" s="190"/>
      <c r="F49" s="130" t="s">
        <v>33</v>
      </c>
      <c r="G49" s="130">
        <v>130</v>
      </c>
      <c r="H49" s="226">
        <v>40</v>
      </c>
      <c r="I49" s="130"/>
      <c r="J49" s="130"/>
      <c r="K49" s="226">
        <v>40</v>
      </c>
      <c r="L49" s="226">
        <v>40</v>
      </c>
      <c r="M49" s="142"/>
      <c r="N49" s="142"/>
      <c r="O49" s="226">
        <v>40</v>
      </c>
      <c r="P49" s="142"/>
    </row>
    <row r="50" spans="1:16" ht="12.75">
      <c r="A50" s="138">
        <v>3</v>
      </c>
      <c r="B50" s="139" t="s">
        <v>382</v>
      </c>
      <c r="C50" s="189"/>
      <c r="D50" s="139" t="s">
        <v>72</v>
      </c>
      <c r="E50" s="189"/>
      <c r="F50" s="138" t="s">
        <v>33</v>
      </c>
      <c r="G50" s="138">
        <v>400</v>
      </c>
      <c r="H50" s="224">
        <v>170</v>
      </c>
      <c r="I50" s="138"/>
      <c r="J50" s="138"/>
      <c r="K50" s="224">
        <v>170</v>
      </c>
      <c r="L50" s="224">
        <v>170</v>
      </c>
      <c r="M50" s="141"/>
      <c r="N50" s="141"/>
      <c r="O50" s="224">
        <v>170</v>
      </c>
      <c r="P50" s="141"/>
    </row>
    <row r="51" spans="1:16" ht="12.75">
      <c r="A51" s="136"/>
      <c r="B51" s="150" t="s">
        <v>73</v>
      </c>
      <c r="C51" s="257"/>
      <c r="D51" s="150"/>
      <c r="E51" s="134"/>
      <c r="F51" s="136"/>
      <c r="G51" s="151">
        <f>SUM(G48:G50)</f>
        <v>830</v>
      </c>
      <c r="H51" s="136"/>
      <c r="I51" s="136"/>
      <c r="J51" s="136"/>
      <c r="K51" s="136"/>
      <c r="L51" s="258">
        <f>SUM(L48:L50)</f>
        <v>360</v>
      </c>
      <c r="M51" s="151">
        <v>0</v>
      </c>
      <c r="N51" s="151">
        <v>0</v>
      </c>
      <c r="O51" s="258">
        <f>SUM(O48:O50)</f>
        <v>360</v>
      </c>
      <c r="P51" s="151">
        <v>0</v>
      </c>
    </row>
    <row r="52" spans="1:16" ht="12.75">
      <c r="A52" s="138"/>
      <c r="B52" s="139"/>
      <c r="C52" s="189"/>
      <c r="D52" s="139"/>
      <c r="E52" s="189"/>
      <c r="F52" s="138"/>
      <c r="G52" s="140" t="s">
        <v>74</v>
      </c>
      <c r="H52" s="140"/>
      <c r="I52" s="140"/>
      <c r="J52" s="138"/>
      <c r="K52" s="138"/>
      <c r="L52" s="138"/>
      <c r="M52" s="138"/>
      <c r="N52" s="138"/>
      <c r="O52" s="138"/>
      <c r="P52" s="138"/>
    </row>
    <row r="53" spans="1:16" ht="12.75">
      <c r="A53" s="130">
        <v>1</v>
      </c>
      <c r="B53" s="129" t="s">
        <v>383</v>
      </c>
      <c r="C53" s="190"/>
      <c r="D53" s="129" t="s">
        <v>76</v>
      </c>
      <c r="E53" s="190"/>
      <c r="F53" s="130" t="s">
        <v>77</v>
      </c>
      <c r="G53" s="130">
        <v>3</v>
      </c>
      <c r="H53" s="226">
        <v>45</v>
      </c>
      <c r="I53" s="130"/>
      <c r="J53" s="130"/>
      <c r="K53" s="226">
        <v>45</v>
      </c>
      <c r="L53" s="226">
        <v>45</v>
      </c>
      <c r="M53" s="130"/>
      <c r="N53" s="130"/>
      <c r="O53" s="226">
        <v>45</v>
      </c>
      <c r="P53" s="130"/>
    </row>
    <row r="54" spans="1:16" ht="12.75">
      <c r="A54" s="138">
        <v>2</v>
      </c>
      <c r="B54" s="139" t="s">
        <v>384</v>
      </c>
      <c r="C54" s="189"/>
      <c r="D54" s="139" t="s">
        <v>76</v>
      </c>
      <c r="E54" s="189"/>
      <c r="F54" s="138" t="s">
        <v>77</v>
      </c>
      <c r="G54" s="138">
        <v>7</v>
      </c>
      <c r="H54" s="224">
        <v>105</v>
      </c>
      <c r="I54" s="138"/>
      <c r="J54" s="138"/>
      <c r="K54" s="224">
        <v>105</v>
      </c>
      <c r="L54" s="224">
        <v>105</v>
      </c>
      <c r="M54" s="138"/>
      <c r="N54" s="138"/>
      <c r="O54" s="224">
        <v>105</v>
      </c>
      <c r="P54" s="138"/>
    </row>
    <row r="55" spans="1:16" ht="12.75">
      <c r="A55" s="130"/>
      <c r="B55" s="153" t="s">
        <v>78</v>
      </c>
      <c r="C55" s="231"/>
      <c r="D55" s="153"/>
      <c r="E55" s="190"/>
      <c r="F55" s="130"/>
      <c r="G55" s="142">
        <f>SUM(G53:G54)</f>
        <v>10</v>
      </c>
      <c r="H55" s="130"/>
      <c r="I55" s="130"/>
      <c r="J55" s="130"/>
      <c r="K55" s="130"/>
      <c r="L55" s="233">
        <f>SUM(L53:L54)</f>
        <v>150</v>
      </c>
      <c r="M55" s="142">
        <v>0</v>
      </c>
      <c r="N55" s="142">
        <v>0</v>
      </c>
      <c r="O55" s="233">
        <f>SUM(O53:O54)</f>
        <v>150</v>
      </c>
      <c r="P55" s="142">
        <v>0</v>
      </c>
    </row>
    <row r="56" spans="1:16" ht="12.75">
      <c r="A56" s="138"/>
      <c r="B56" s="144"/>
      <c r="C56" s="228"/>
      <c r="D56" s="144"/>
      <c r="E56" s="189"/>
      <c r="F56" s="138"/>
      <c r="G56" s="140" t="s">
        <v>385</v>
      </c>
      <c r="H56" s="185"/>
      <c r="I56" s="185"/>
      <c r="J56" s="138"/>
      <c r="K56" s="138"/>
      <c r="L56" s="230"/>
      <c r="M56" s="141"/>
      <c r="N56" s="141"/>
      <c r="O56" s="230"/>
      <c r="P56" s="141"/>
    </row>
    <row r="57" spans="1:16" ht="12.75">
      <c r="A57" s="138">
        <v>1</v>
      </c>
      <c r="B57" s="156" t="s">
        <v>386</v>
      </c>
      <c r="C57" s="259"/>
      <c r="D57" s="156" t="s">
        <v>387</v>
      </c>
      <c r="E57" s="259"/>
      <c r="F57" s="138" t="s">
        <v>33</v>
      </c>
      <c r="G57" s="155">
        <v>80</v>
      </c>
      <c r="H57" s="224">
        <v>170</v>
      </c>
      <c r="I57" s="138"/>
      <c r="J57" s="138"/>
      <c r="K57" s="224">
        <v>170</v>
      </c>
      <c r="L57" s="260">
        <v>170</v>
      </c>
      <c r="M57" s="155"/>
      <c r="N57" s="260">
        <v>170</v>
      </c>
      <c r="O57" s="260">
        <v>0</v>
      </c>
      <c r="P57" s="155">
        <v>0</v>
      </c>
    </row>
    <row r="58" spans="1:16" ht="12.75">
      <c r="A58" s="130"/>
      <c r="B58" s="158"/>
      <c r="C58" s="261"/>
      <c r="D58" s="158" t="s">
        <v>388</v>
      </c>
      <c r="E58" s="261"/>
      <c r="F58" s="130"/>
      <c r="G58" s="142"/>
      <c r="H58" s="130"/>
      <c r="I58" s="130"/>
      <c r="J58" s="130"/>
      <c r="K58" s="130"/>
      <c r="L58" s="262"/>
      <c r="M58" s="193"/>
      <c r="N58" s="193"/>
      <c r="O58" s="262"/>
      <c r="P58" s="193"/>
    </row>
    <row r="59" spans="1:16" ht="12.75">
      <c r="A59" s="138"/>
      <c r="B59" s="144" t="s">
        <v>389</v>
      </c>
      <c r="C59" s="228"/>
      <c r="D59" s="156"/>
      <c r="E59" s="259"/>
      <c r="F59" s="138"/>
      <c r="G59" s="141">
        <v>80</v>
      </c>
      <c r="H59" s="138"/>
      <c r="I59" s="138"/>
      <c r="J59" s="138"/>
      <c r="K59" s="138"/>
      <c r="L59" s="230">
        <v>170</v>
      </c>
      <c r="M59" s="141">
        <v>0</v>
      </c>
      <c r="N59" s="230">
        <v>170</v>
      </c>
      <c r="O59" s="230">
        <v>0</v>
      </c>
      <c r="P59" s="141">
        <v>0</v>
      </c>
    </row>
    <row r="60" spans="1:16" ht="12.75">
      <c r="A60" s="138"/>
      <c r="B60" s="156"/>
      <c r="C60" s="259"/>
      <c r="D60" s="156"/>
      <c r="E60" s="259"/>
      <c r="F60" s="138"/>
      <c r="G60" s="140" t="s">
        <v>85</v>
      </c>
      <c r="H60" s="185"/>
      <c r="I60" s="185"/>
      <c r="J60" s="138"/>
      <c r="K60" s="138"/>
      <c r="L60" s="230"/>
      <c r="M60" s="141"/>
      <c r="N60" s="141"/>
      <c r="O60" s="230"/>
      <c r="P60" s="141"/>
    </row>
    <row r="61" spans="1:16" ht="12.75">
      <c r="A61" s="138">
        <v>1</v>
      </c>
      <c r="B61" s="156" t="s">
        <v>390</v>
      </c>
      <c r="C61" s="259"/>
      <c r="D61" s="156" t="s">
        <v>87</v>
      </c>
      <c r="E61" s="259"/>
      <c r="F61" s="138" t="s">
        <v>77</v>
      </c>
      <c r="G61" s="155">
        <v>1</v>
      </c>
      <c r="H61" s="138">
        <v>40.047</v>
      </c>
      <c r="I61" s="138"/>
      <c r="J61" s="138"/>
      <c r="K61" s="138">
        <v>40.047</v>
      </c>
      <c r="L61" s="138">
        <v>40.047</v>
      </c>
      <c r="M61" s="141"/>
      <c r="N61" s="141"/>
      <c r="O61" s="138">
        <v>40.047</v>
      </c>
      <c r="P61" s="141"/>
    </row>
    <row r="62" spans="1:16" ht="12.75">
      <c r="A62" s="130"/>
      <c r="B62" s="153" t="s">
        <v>88</v>
      </c>
      <c r="C62" s="231"/>
      <c r="D62" s="158"/>
      <c r="E62" s="261"/>
      <c r="F62" s="130"/>
      <c r="G62" s="142">
        <v>1</v>
      </c>
      <c r="H62" s="130"/>
      <c r="I62" s="130"/>
      <c r="J62" s="130"/>
      <c r="K62" s="130"/>
      <c r="L62" s="141">
        <v>40.047</v>
      </c>
      <c r="M62" s="142">
        <v>0</v>
      </c>
      <c r="N62" s="142">
        <v>0</v>
      </c>
      <c r="O62" s="141">
        <v>40.047</v>
      </c>
      <c r="P62" s="142">
        <v>0</v>
      </c>
    </row>
    <row r="63" spans="1:16" ht="12.75">
      <c r="A63" s="138"/>
      <c r="B63" s="139"/>
      <c r="C63" s="189"/>
      <c r="D63" s="139"/>
      <c r="E63" s="189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</row>
    <row r="64" spans="1:16" ht="12.75">
      <c r="A64" s="130"/>
      <c r="B64" s="129"/>
      <c r="C64" s="190"/>
      <c r="D64" s="129"/>
      <c r="E64" s="190"/>
      <c r="F64" s="130"/>
      <c r="G64" s="160" t="s">
        <v>96</v>
      </c>
      <c r="H64" s="160"/>
      <c r="I64" s="160"/>
      <c r="J64" s="130"/>
      <c r="K64" s="130"/>
      <c r="L64" s="130"/>
      <c r="M64" s="130"/>
      <c r="N64" s="130"/>
      <c r="O64" s="130"/>
      <c r="P64" s="130"/>
    </row>
    <row r="65" spans="1:16" ht="12.75">
      <c r="A65" s="138">
        <v>1</v>
      </c>
      <c r="B65" s="139" t="s">
        <v>391</v>
      </c>
      <c r="C65" s="189"/>
      <c r="D65" s="139" t="s">
        <v>392</v>
      </c>
      <c r="E65" s="189"/>
      <c r="F65" s="138" t="s">
        <v>99</v>
      </c>
      <c r="G65" s="138">
        <v>250</v>
      </c>
      <c r="H65" s="224">
        <v>250</v>
      </c>
      <c r="I65" s="138"/>
      <c r="J65" s="138"/>
      <c r="K65" s="224">
        <v>250</v>
      </c>
      <c r="L65" s="224">
        <v>250</v>
      </c>
      <c r="M65" s="138"/>
      <c r="N65" s="224">
        <v>250</v>
      </c>
      <c r="O65" s="138"/>
      <c r="P65" s="138"/>
    </row>
    <row r="66" spans="1:16" ht="12.75">
      <c r="A66" s="136"/>
      <c r="B66" s="132" t="s">
        <v>393</v>
      </c>
      <c r="C66" s="134"/>
      <c r="D66" s="132" t="s">
        <v>394</v>
      </c>
      <c r="E66" s="134"/>
      <c r="F66" s="136"/>
      <c r="G66" s="136"/>
      <c r="H66" s="253"/>
      <c r="I66" s="136"/>
      <c r="J66" s="136"/>
      <c r="K66" s="253"/>
      <c r="L66" s="253"/>
      <c r="M66" s="136"/>
      <c r="N66" s="253"/>
      <c r="O66" s="136"/>
      <c r="P66" s="136"/>
    </row>
    <row r="67" spans="1:16" ht="12.75">
      <c r="A67" s="138">
        <v>2</v>
      </c>
      <c r="B67" s="139" t="s">
        <v>395</v>
      </c>
      <c r="C67" s="189"/>
      <c r="D67" s="139" t="s">
        <v>98</v>
      </c>
      <c r="E67" s="189"/>
      <c r="F67" s="138" t="s">
        <v>101</v>
      </c>
      <c r="G67" s="138">
        <v>60</v>
      </c>
      <c r="H67" s="224">
        <v>36</v>
      </c>
      <c r="I67" s="138"/>
      <c r="J67" s="138"/>
      <c r="K67" s="224">
        <v>36</v>
      </c>
      <c r="L67" s="224">
        <v>36</v>
      </c>
      <c r="M67" s="138"/>
      <c r="N67" s="224">
        <v>36</v>
      </c>
      <c r="O67" s="138"/>
      <c r="P67" s="138"/>
    </row>
    <row r="68" spans="1:16" ht="12.75">
      <c r="A68" s="130">
        <v>3</v>
      </c>
      <c r="B68" s="129" t="s">
        <v>396</v>
      </c>
      <c r="C68" s="190"/>
      <c r="D68" s="129" t="s">
        <v>98</v>
      </c>
      <c r="E68" s="190"/>
      <c r="F68" s="130" t="s">
        <v>99</v>
      </c>
      <c r="G68" s="130">
        <v>150</v>
      </c>
      <c r="H68" s="226">
        <v>80</v>
      </c>
      <c r="I68" s="130"/>
      <c r="J68" s="130"/>
      <c r="K68" s="226">
        <v>80</v>
      </c>
      <c r="L68" s="226">
        <v>80</v>
      </c>
      <c r="M68" s="130"/>
      <c r="N68" s="226">
        <v>80</v>
      </c>
      <c r="O68" s="130"/>
      <c r="P68" s="130"/>
    </row>
    <row r="69" spans="1:16" ht="12.75">
      <c r="A69" s="138"/>
      <c r="B69" s="139" t="s">
        <v>397</v>
      </c>
      <c r="C69" s="189"/>
      <c r="D69" s="139"/>
      <c r="E69" s="189"/>
      <c r="F69" s="138"/>
      <c r="G69" s="138"/>
      <c r="H69" s="224"/>
      <c r="I69" s="138"/>
      <c r="J69" s="138"/>
      <c r="K69" s="224"/>
      <c r="L69" s="224"/>
      <c r="M69" s="138"/>
      <c r="N69" s="224"/>
      <c r="O69" s="138"/>
      <c r="P69" s="138"/>
    </row>
    <row r="70" spans="1:16" ht="12.75">
      <c r="A70" s="138">
        <v>4</v>
      </c>
      <c r="B70" s="139" t="s">
        <v>398</v>
      </c>
      <c r="C70" s="189"/>
      <c r="D70" s="139" t="s">
        <v>106</v>
      </c>
      <c r="E70" s="189"/>
      <c r="F70" s="138" t="s">
        <v>99</v>
      </c>
      <c r="G70" s="138">
        <v>170</v>
      </c>
      <c r="H70" s="224">
        <v>80</v>
      </c>
      <c r="I70" s="138"/>
      <c r="J70" s="138"/>
      <c r="K70" s="224">
        <v>80</v>
      </c>
      <c r="L70" s="224">
        <v>80</v>
      </c>
      <c r="M70" s="138"/>
      <c r="N70" s="224">
        <v>80</v>
      </c>
      <c r="O70" s="138"/>
      <c r="P70" s="138"/>
    </row>
    <row r="71" spans="1:16" ht="12.75">
      <c r="A71" s="138"/>
      <c r="B71" s="139" t="s">
        <v>412</v>
      </c>
      <c r="C71" s="189"/>
      <c r="D71" s="139"/>
      <c r="E71" s="189"/>
      <c r="F71" s="138"/>
      <c r="G71" s="138"/>
      <c r="H71" s="224"/>
      <c r="I71" s="138"/>
      <c r="J71" s="138"/>
      <c r="K71" s="224"/>
      <c r="L71" s="224"/>
      <c r="M71" s="138"/>
      <c r="N71" s="224"/>
      <c r="O71" s="138"/>
      <c r="P71" s="138"/>
    </row>
    <row r="72" spans="1:16" ht="12.75">
      <c r="A72" s="138">
        <v>5</v>
      </c>
      <c r="B72" s="139" t="s">
        <v>400</v>
      </c>
      <c r="C72" s="189"/>
      <c r="D72" s="139" t="s">
        <v>106</v>
      </c>
      <c r="E72" s="189"/>
      <c r="F72" s="138" t="s">
        <v>99</v>
      </c>
      <c r="G72" s="138">
        <v>120</v>
      </c>
      <c r="H72" s="224">
        <v>60</v>
      </c>
      <c r="I72" s="138"/>
      <c r="J72" s="138"/>
      <c r="K72" s="224">
        <v>60</v>
      </c>
      <c r="L72" s="224">
        <v>60</v>
      </c>
      <c r="M72" s="138"/>
      <c r="N72" s="224">
        <v>60</v>
      </c>
      <c r="O72" s="138"/>
      <c r="P72" s="138"/>
    </row>
    <row r="73" spans="1:16" ht="12.75">
      <c r="A73" s="138"/>
      <c r="B73" s="139" t="s">
        <v>401</v>
      </c>
      <c r="C73" s="189"/>
      <c r="D73" s="139"/>
      <c r="E73" s="189"/>
      <c r="F73" s="138"/>
      <c r="G73" s="138"/>
      <c r="H73" s="224"/>
      <c r="I73" s="138"/>
      <c r="J73" s="138"/>
      <c r="K73" s="224"/>
      <c r="L73" s="224"/>
      <c r="M73" s="138"/>
      <c r="N73" s="224"/>
      <c r="O73" s="138"/>
      <c r="P73" s="138"/>
    </row>
    <row r="74" spans="1:16" ht="12.75">
      <c r="A74" s="163">
        <v>6</v>
      </c>
      <c r="B74" s="132" t="s">
        <v>413</v>
      </c>
      <c r="C74" s="134"/>
      <c r="D74" s="132" t="s">
        <v>98</v>
      </c>
      <c r="E74" s="134"/>
      <c r="F74" s="136" t="s">
        <v>99</v>
      </c>
      <c r="G74" s="136">
        <v>60</v>
      </c>
      <c r="H74" s="253">
        <v>86</v>
      </c>
      <c r="I74" s="136"/>
      <c r="J74" s="136"/>
      <c r="K74" s="253">
        <v>86</v>
      </c>
      <c r="L74" s="253">
        <v>86</v>
      </c>
      <c r="M74" s="136"/>
      <c r="N74" s="253">
        <v>86</v>
      </c>
      <c r="O74" s="136"/>
      <c r="P74" s="136"/>
    </row>
    <row r="75" spans="1:16" ht="12.75">
      <c r="A75" s="163">
        <v>7</v>
      </c>
      <c r="B75" s="132" t="s">
        <v>56</v>
      </c>
      <c r="C75" s="134"/>
      <c r="D75" s="132" t="s">
        <v>98</v>
      </c>
      <c r="E75" s="134"/>
      <c r="F75" s="136" t="s">
        <v>99</v>
      </c>
      <c r="G75" s="136">
        <v>80</v>
      </c>
      <c r="H75" s="253">
        <v>100</v>
      </c>
      <c r="I75" s="136"/>
      <c r="J75" s="136"/>
      <c r="K75" s="253">
        <v>100</v>
      </c>
      <c r="L75" s="253">
        <v>100</v>
      </c>
      <c r="M75" s="136"/>
      <c r="N75" s="253">
        <v>100</v>
      </c>
      <c r="O75" s="136"/>
      <c r="P75" s="136"/>
    </row>
    <row r="76" spans="1:16" ht="12.75">
      <c r="A76" s="138"/>
      <c r="B76" s="144" t="s">
        <v>108</v>
      </c>
      <c r="C76" s="228"/>
      <c r="D76" s="144"/>
      <c r="E76" s="228"/>
      <c r="F76" s="138"/>
      <c r="G76" s="141">
        <f>SUM(G65:G75)</f>
        <v>890</v>
      </c>
      <c r="H76" s="138"/>
      <c r="I76" s="138"/>
      <c r="J76" s="138"/>
      <c r="K76" s="138"/>
      <c r="L76" s="230">
        <f>SUM(L65:L75)</f>
        <v>692</v>
      </c>
      <c r="M76" s="138"/>
      <c r="N76" s="230">
        <f>SUM(N65:N75)</f>
        <v>692</v>
      </c>
      <c r="O76" s="141">
        <v>0</v>
      </c>
      <c r="P76" s="141">
        <v>0</v>
      </c>
    </row>
    <row r="77" spans="1:16" ht="12.75">
      <c r="A77" s="130"/>
      <c r="B77" s="129"/>
      <c r="C77" s="190"/>
      <c r="D77" s="129"/>
      <c r="E77" s="190"/>
      <c r="F77" s="130"/>
      <c r="G77" s="160" t="s">
        <v>109</v>
      </c>
      <c r="H77" s="160"/>
      <c r="I77" s="160"/>
      <c r="J77" s="160"/>
      <c r="K77" s="130"/>
      <c r="L77" s="126"/>
      <c r="M77" s="130"/>
      <c r="N77" s="130"/>
      <c r="O77" s="130"/>
      <c r="P77" s="130"/>
    </row>
    <row r="78" spans="1:16" ht="12.75">
      <c r="A78" s="138">
        <v>1</v>
      </c>
      <c r="B78" s="139" t="s">
        <v>404</v>
      </c>
      <c r="C78" s="189"/>
      <c r="D78" s="139" t="s">
        <v>111</v>
      </c>
      <c r="E78" s="189"/>
      <c r="F78" s="138" t="s">
        <v>33</v>
      </c>
      <c r="G78" s="138">
        <v>560</v>
      </c>
      <c r="H78" s="224">
        <v>80</v>
      </c>
      <c r="I78" s="138"/>
      <c r="J78" s="138"/>
      <c r="K78" s="224">
        <v>80</v>
      </c>
      <c r="L78" s="224">
        <v>80</v>
      </c>
      <c r="M78" s="138"/>
      <c r="N78" s="224">
        <v>80</v>
      </c>
      <c r="O78" s="138"/>
      <c r="P78" s="138"/>
    </row>
    <row r="79" spans="1:16" ht="12.75">
      <c r="A79" s="130">
        <v>2</v>
      </c>
      <c r="B79" s="129" t="s">
        <v>414</v>
      </c>
      <c r="C79" s="190"/>
      <c r="D79" s="139" t="s">
        <v>111</v>
      </c>
      <c r="E79" s="189"/>
      <c r="F79" s="138" t="s">
        <v>33</v>
      </c>
      <c r="G79" s="130">
        <v>1008</v>
      </c>
      <c r="H79" s="226">
        <v>261.95</v>
      </c>
      <c r="I79" s="130"/>
      <c r="J79" s="130"/>
      <c r="K79" s="226">
        <v>261.95</v>
      </c>
      <c r="L79" s="226">
        <v>261.95</v>
      </c>
      <c r="M79" s="130"/>
      <c r="N79" s="226">
        <v>261.95</v>
      </c>
      <c r="O79" s="130"/>
      <c r="P79" s="130"/>
    </row>
    <row r="80" spans="1:16" ht="12.75">
      <c r="A80" s="138">
        <v>3</v>
      </c>
      <c r="B80" s="139" t="s">
        <v>406</v>
      </c>
      <c r="C80" s="189"/>
      <c r="D80" s="139" t="s">
        <v>111</v>
      </c>
      <c r="E80" s="189"/>
      <c r="F80" s="138" t="s">
        <v>33</v>
      </c>
      <c r="G80" s="138">
        <v>972</v>
      </c>
      <c r="H80" s="224">
        <v>156</v>
      </c>
      <c r="I80" s="138"/>
      <c r="J80" s="138"/>
      <c r="K80" s="224">
        <v>156</v>
      </c>
      <c r="L80" s="224">
        <v>156</v>
      </c>
      <c r="M80" s="138"/>
      <c r="N80" s="224">
        <v>156</v>
      </c>
      <c r="O80" s="138"/>
      <c r="P80" s="138"/>
    </row>
    <row r="81" spans="1:16" ht="12.75">
      <c r="A81" s="130">
        <v>4</v>
      </c>
      <c r="B81" s="129" t="s">
        <v>415</v>
      </c>
      <c r="C81" s="190"/>
      <c r="D81" s="139" t="s">
        <v>111</v>
      </c>
      <c r="E81" s="189"/>
      <c r="F81" s="138" t="s">
        <v>33</v>
      </c>
      <c r="G81" s="130">
        <v>600</v>
      </c>
      <c r="H81" s="226">
        <v>96</v>
      </c>
      <c r="I81" s="130"/>
      <c r="J81" s="130"/>
      <c r="K81" s="226">
        <v>96</v>
      </c>
      <c r="L81" s="226">
        <v>96</v>
      </c>
      <c r="M81" s="130"/>
      <c r="N81" s="226">
        <v>96</v>
      </c>
      <c r="O81" s="130"/>
      <c r="P81" s="130"/>
    </row>
    <row r="82" spans="1:16" ht="12.75">
      <c r="A82" s="138">
        <v>5</v>
      </c>
      <c r="B82" s="139" t="s">
        <v>668</v>
      </c>
      <c r="C82" s="189"/>
      <c r="D82" s="139" t="s">
        <v>111</v>
      </c>
      <c r="E82" s="189"/>
      <c r="F82" s="138" t="s">
        <v>33</v>
      </c>
      <c r="G82" s="138">
        <v>1625</v>
      </c>
      <c r="H82" s="224">
        <v>100</v>
      </c>
      <c r="I82" s="138"/>
      <c r="J82" s="138"/>
      <c r="K82" s="224">
        <v>100</v>
      </c>
      <c r="L82" s="224">
        <v>100</v>
      </c>
      <c r="M82" s="138"/>
      <c r="N82" s="224">
        <v>100</v>
      </c>
      <c r="O82" s="138"/>
      <c r="P82" s="138"/>
    </row>
    <row r="83" spans="1:16" ht="12.75">
      <c r="A83" s="136">
        <v>6</v>
      </c>
      <c r="B83" s="132" t="s">
        <v>669</v>
      </c>
      <c r="C83" s="134"/>
      <c r="D83" s="139" t="s">
        <v>111</v>
      </c>
      <c r="E83" s="189"/>
      <c r="F83" s="138" t="s">
        <v>33</v>
      </c>
      <c r="G83" s="136">
        <v>1160</v>
      </c>
      <c r="H83" s="253">
        <v>186</v>
      </c>
      <c r="I83" s="136"/>
      <c r="J83" s="136"/>
      <c r="K83" s="253">
        <v>186</v>
      </c>
      <c r="L83" s="253">
        <v>186</v>
      </c>
      <c r="M83" s="136"/>
      <c r="N83" s="253">
        <v>186</v>
      </c>
      <c r="O83" s="136"/>
      <c r="P83" s="136"/>
    </row>
    <row r="84" spans="1:16" ht="12.75">
      <c r="A84" s="138">
        <v>7</v>
      </c>
      <c r="B84" s="139" t="s">
        <v>670</v>
      </c>
      <c r="C84" s="189"/>
      <c r="D84" s="139" t="s">
        <v>111</v>
      </c>
      <c r="E84" s="189"/>
      <c r="F84" s="138" t="s">
        <v>33</v>
      </c>
      <c r="G84" s="138">
        <v>972</v>
      </c>
      <c r="H84" s="224">
        <v>156</v>
      </c>
      <c r="I84" s="138"/>
      <c r="J84" s="138"/>
      <c r="K84" s="224">
        <v>156</v>
      </c>
      <c r="L84" s="224">
        <v>156</v>
      </c>
      <c r="M84" s="138"/>
      <c r="N84" s="224">
        <v>156</v>
      </c>
      <c r="O84" s="138"/>
      <c r="P84" s="138"/>
    </row>
    <row r="85" spans="1:16" ht="12.75">
      <c r="A85" s="138">
        <v>9</v>
      </c>
      <c r="B85" s="139" t="s">
        <v>671</v>
      </c>
      <c r="C85" s="189"/>
      <c r="D85" s="139" t="s">
        <v>111</v>
      </c>
      <c r="E85" s="189"/>
      <c r="F85" s="138" t="s">
        <v>33</v>
      </c>
      <c r="G85" s="138">
        <v>750</v>
      </c>
      <c r="H85" s="224">
        <v>110</v>
      </c>
      <c r="I85" s="138"/>
      <c r="J85" s="138"/>
      <c r="K85" s="224">
        <v>110</v>
      </c>
      <c r="L85" s="224">
        <v>110</v>
      </c>
      <c r="M85" s="138"/>
      <c r="N85" s="224">
        <v>110</v>
      </c>
      <c r="O85" s="138"/>
      <c r="P85" s="138"/>
    </row>
    <row r="86" spans="1:16" ht="12.75">
      <c r="A86" s="130">
        <v>10</v>
      </c>
      <c r="B86" s="129" t="s">
        <v>416</v>
      </c>
      <c r="C86" s="190"/>
      <c r="D86" s="139" t="s">
        <v>111</v>
      </c>
      <c r="E86" s="189"/>
      <c r="F86" s="138" t="s">
        <v>33</v>
      </c>
      <c r="G86" s="130">
        <v>200</v>
      </c>
      <c r="H86" s="226">
        <v>50</v>
      </c>
      <c r="I86" s="130"/>
      <c r="J86" s="130"/>
      <c r="K86" s="226">
        <v>50</v>
      </c>
      <c r="L86" s="226">
        <v>50</v>
      </c>
      <c r="M86" s="130"/>
      <c r="N86" s="226">
        <v>50</v>
      </c>
      <c r="O86" s="130"/>
      <c r="P86" s="130"/>
    </row>
    <row r="87" spans="1:16" ht="12.75">
      <c r="A87" s="138">
        <v>11</v>
      </c>
      <c r="B87" s="139" t="s">
        <v>673</v>
      </c>
      <c r="C87" s="189"/>
      <c r="D87" s="139" t="s">
        <v>111</v>
      </c>
      <c r="E87" s="189"/>
      <c r="F87" s="138" t="s">
        <v>33</v>
      </c>
      <c r="G87" s="138">
        <v>200</v>
      </c>
      <c r="H87" s="224">
        <v>50</v>
      </c>
      <c r="I87" s="138"/>
      <c r="J87" s="138"/>
      <c r="K87" s="224">
        <v>50</v>
      </c>
      <c r="L87" s="224">
        <v>50</v>
      </c>
      <c r="M87" s="138"/>
      <c r="N87" s="224">
        <v>50</v>
      </c>
      <c r="O87" s="138"/>
      <c r="P87" s="138"/>
    </row>
    <row r="88" spans="1:16" ht="12.75">
      <c r="A88" s="138">
        <v>12</v>
      </c>
      <c r="B88" s="139" t="s">
        <v>674</v>
      </c>
      <c r="C88" s="189"/>
      <c r="D88" s="125" t="s">
        <v>111</v>
      </c>
      <c r="E88" s="128"/>
      <c r="F88" s="126" t="s">
        <v>33</v>
      </c>
      <c r="G88" s="138">
        <v>2500</v>
      </c>
      <c r="H88" s="224">
        <v>400</v>
      </c>
      <c r="I88" s="138"/>
      <c r="J88" s="138"/>
      <c r="K88" s="224">
        <v>400</v>
      </c>
      <c r="L88" s="224">
        <v>400</v>
      </c>
      <c r="M88" s="138"/>
      <c r="N88" s="224"/>
      <c r="O88" s="138">
        <v>400</v>
      </c>
      <c r="P88" s="138"/>
    </row>
    <row r="89" spans="1:16" ht="12.75">
      <c r="A89" s="138">
        <v>13</v>
      </c>
      <c r="B89" s="139" t="s">
        <v>417</v>
      </c>
      <c r="C89" s="189"/>
      <c r="D89" s="139" t="s">
        <v>111</v>
      </c>
      <c r="E89" s="189"/>
      <c r="F89" s="138" t="s">
        <v>33</v>
      </c>
      <c r="G89" s="138">
        <v>625</v>
      </c>
      <c r="H89" s="224">
        <v>100</v>
      </c>
      <c r="I89" s="138"/>
      <c r="J89" s="138"/>
      <c r="K89" s="224">
        <v>100</v>
      </c>
      <c r="L89" s="224">
        <v>100</v>
      </c>
      <c r="M89" s="138"/>
      <c r="N89" s="138"/>
      <c r="O89" s="224">
        <v>100</v>
      </c>
      <c r="P89" s="138"/>
    </row>
    <row r="90" spans="1:16" ht="12.75">
      <c r="A90" s="138">
        <v>14</v>
      </c>
      <c r="B90" s="139" t="s">
        <v>676</v>
      </c>
      <c r="C90" s="189"/>
      <c r="D90" s="139" t="s">
        <v>111</v>
      </c>
      <c r="E90" s="189"/>
      <c r="F90" s="138" t="s">
        <v>33</v>
      </c>
      <c r="G90" s="138">
        <v>6500</v>
      </c>
      <c r="H90" s="224">
        <v>600</v>
      </c>
      <c r="I90" s="138"/>
      <c r="J90" s="138"/>
      <c r="K90" s="224">
        <v>600</v>
      </c>
      <c r="L90" s="224">
        <v>600</v>
      </c>
      <c r="M90" s="138"/>
      <c r="N90" s="138"/>
      <c r="O90" s="224">
        <v>600</v>
      </c>
      <c r="P90" s="138"/>
    </row>
    <row r="91" spans="1:16" ht="12.75">
      <c r="A91" s="136">
        <v>15</v>
      </c>
      <c r="B91" s="132" t="s">
        <v>677</v>
      </c>
      <c r="C91" s="134"/>
      <c r="D91" s="139" t="s">
        <v>111</v>
      </c>
      <c r="E91" s="189"/>
      <c r="F91" s="138" t="s">
        <v>33</v>
      </c>
      <c r="G91" s="136">
        <v>1600</v>
      </c>
      <c r="H91" s="253">
        <v>160</v>
      </c>
      <c r="I91" s="136"/>
      <c r="J91" s="136"/>
      <c r="K91" s="253">
        <v>160</v>
      </c>
      <c r="L91" s="253">
        <v>160</v>
      </c>
      <c r="M91" s="136"/>
      <c r="N91" s="136"/>
      <c r="O91" s="253">
        <v>160</v>
      </c>
      <c r="P91" s="136"/>
    </row>
    <row r="92" spans="1:16" ht="12.75">
      <c r="A92" s="138">
        <v>16</v>
      </c>
      <c r="B92" s="139" t="s">
        <v>678</v>
      </c>
      <c r="C92" s="189"/>
      <c r="D92" s="139" t="s">
        <v>111</v>
      </c>
      <c r="E92" s="189"/>
      <c r="F92" s="138" t="s">
        <v>33</v>
      </c>
      <c r="G92" s="138">
        <v>1400</v>
      </c>
      <c r="H92" s="224">
        <v>140</v>
      </c>
      <c r="I92" s="138"/>
      <c r="J92" s="138"/>
      <c r="K92" s="224">
        <v>140</v>
      </c>
      <c r="L92" s="224">
        <v>140</v>
      </c>
      <c r="M92" s="138"/>
      <c r="N92" s="138"/>
      <c r="O92" s="224">
        <v>140</v>
      </c>
      <c r="P92" s="138"/>
    </row>
    <row r="93" spans="1:16" ht="12.75">
      <c r="A93" s="138">
        <v>17</v>
      </c>
      <c r="B93" s="139" t="s">
        <v>679</v>
      </c>
      <c r="C93" s="189"/>
      <c r="D93" s="139" t="s">
        <v>111</v>
      </c>
      <c r="E93" s="189"/>
      <c r="F93" s="138" t="s">
        <v>33</v>
      </c>
      <c r="G93" s="138">
        <v>200</v>
      </c>
      <c r="H93" s="224">
        <v>50</v>
      </c>
      <c r="I93" s="138"/>
      <c r="J93" s="138"/>
      <c r="K93" s="224">
        <v>50</v>
      </c>
      <c r="L93" s="224">
        <v>50</v>
      </c>
      <c r="M93" s="138"/>
      <c r="N93" s="138"/>
      <c r="O93" s="224">
        <v>50</v>
      </c>
      <c r="P93" s="138"/>
    </row>
    <row r="94" spans="1:16" ht="12.75">
      <c r="A94" s="130">
        <v>18</v>
      </c>
      <c r="B94" s="129" t="s">
        <v>680</v>
      </c>
      <c r="C94" s="190"/>
      <c r="D94" s="132" t="s">
        <v>111</v>
      </c>
      <c r="E94" s="134"/>
      <c r="F94" s="136" t="s">
        <v>33</v>
      </c>
      <c r="G94" s="130">
        <v>625</v>
      </c>
      <c r="H94" s="226">
        <v>150</v>
      </c>
      <c r="I94" s="130"/>
      <c r="J94" s="130"/>
      <c r="K94" s="226">
        <v>150</v>
      </c>
      <c r="L94" s="226">
        <v>150</v>
      </c>
      <c r="M94" s="130"/>
      <c r="N94" s="130"/>
      <c r="O94" s="226">
        <v>150</v>
      </c>
      <c r="P94" s="130"/>
    </row>
    <row r="95" spans="1:16" ht="12.75">
      <c r="A95" s="138">
        <v>19</v>
      </c>
      <c r="B95" s="139" t="s">
        <v>681</v>
      </c>
      <c r="C95" s="189"/>
      <c r="D95" s="139" t="s">
        <v>111</v>
      </c>
      <c r="E95" s="189"/>
      <c r="F95" s="138" t="s">
        <v>33</v>
      </c>
      <c r="G95" s="138">
        <v>200</v>
      </c>
      <c r="H95" s="224">
        <v>50</v>
      </c>
      <c r="I95" s="138"/>
      <c r="J95" s="138"/>
      <c r="K95" s="224">
        <v>50</v>
      </c>
      <c r="L95" s="224">
        <v>50</v>
      </c>
      <c r="M95" s="138"/>
      <c r="N95" s="138"/>
      <c r="O95" s="224">
        <v>50</v>
      </c>
      <c r="P95" s="138"/>
    </row>
    <row r="96" spans="1:16" ht="12.75">
      <c r="A96" s="165">
        <v>20</v>
      </c>
      <c r="B96" s="129" t="s">
        <v>682</v>
      </c>
      <c r="C96" s="190"/>
      <c r="D96" s="139" t="s">
        <v>111</v>
      </c>
      <c r="E96" s="189"/>
      <c r="F96" s="138" t="s">
        <v>33</v>
      </c>
      <c r="G96" s="130">
        <v>800</v>
      </c>
      <c r="H96" s="226">
        <v>270</v>
      </c>
      <c r="I96" s="130"/>
      <c r="J96" s="130"/>
      <c r="K96" s="226">
        <v>270</v>
      </c>
      <c r="L96" s="226">
        <v>270</v>
      </c>
      <c r="M96" s="130"/>
      <c r="N96" s="130"/>
      <c r="O96" s="226">
        <v>270</v>
      </c>
      <c r="P96" s="130"/>
    </row>
    <row r="97" spans="1:16" ht="12.75">
      <c r="A97" s="138">
        <v>21</v>
      </c>
      <c r="B97" s="139" t="s">
        <v>683</v>
      </c>
      <c r="C97" s="189"/>
      <c r="D97" s="139" t="s">
        <v>111</v>
      </c>
      <c r="E97" s="189"/>
      <c r="F97" s="138" t="s">
        <v>33</v>
      </c>
      <c r="G97" s="138">
        <v>938</v>
      </c>
      <c r="H97" s="224">
        <v>150</v>
      </c>
      <c r="I97" s="138"/>
      <c r="J97" s="138"/>
      <c r="K97" s="224">
        <v>150</v>
      </c>
      <c r="L97" s="224">
        <v>150</v>
      </c>
      <c r="M97" s="138"/>
      <c r="N97" s="138"/>
      <c r="O97" s="224">
        <v>150</v>
      </c>
      <c r="P97" s="138"/>
    </row>
    <row r="98" spans="1:16" ht="12.75">
      <c r="A98" s="130">
        <v>22</v>
      </c>
      <c r="B98" s="129" t="s">
        <v>418</v>
      </c>
      <c r="C98" s="190"/>
      <c r="D98" s="139" t="s">
        <v>111</v>
      </c>
      <c r="E98" s="189"/>
      <c r="F98" s="138" t="s">
        <v>33</v>
      </c>
      <c r="G98" s="130">
        <v>625</v>
      </c>
      <c r="H98" s="226">
        <v>70</v>
      </c>
      <c r="I98" s="130"/>
      <c r="J98" s="130"/>
      <c r="K98" s="226">
        <v>70</v>
      </c>
      <c r="L98" s="226">
        <v>70</v>
      </c>
      <c r="M98" s="130"/>
      <c r="N98" s="130"/>
      <c r="O98" s="226">
        <v>70</v>
      </c>
      <c r="P98" s="130"/>
    </row>
    <row r="99" spans="1:16" ht="12.75">
      <c r="A99" s="138">
        <v>23</v>
      </c>
      <c r="B99" s="139" t="s">
        <v>419</v>
      </c>
      <c r="C99" s="189"/>
      <c r="D99" s="139" t="s">
        <v>111</v>
      </c>
      <c r="E99" s="189"/>
      <c r="F99" s="138" t="s">
        <v>33</v>
      </c>
      <c r="G99" s="138">
        <v>1250</v>
      </c>
      <c r="H99" s="224">
        <v>200</v>
      </c>
      <c r="I99" s="138"/>
      <c r="J99" s="138"/>
      <c r="K99" s="224">
        <v>200</v>
      </c>
      <c r="L99" s="224">
        <v>200</v>
      </c>
      <c r="M99" s="138"/>
      <c r="N99" s="138"/>
      <c r="O99" s="224">
        <v>200</v>
      </c>
      <c r="P99" s="138"/>
    </row>
    <row r="100" spans="1:16" ht="12.75">
      <c r="A100" s="136">
        <v>24</v>
      </c>
      <c r="B100" s="132" t="s">
        <v>685</v>
      </c>
      <c r="C100" s="134"/>
      <c r="D100" s="139" t="s">
        <v>111</v>
      </c>
      <c r="E100" s="189"/>
      <c r="F100" s="138" t="s">
        <v>33</v>
      </c>
      <c r="G100" s="136">
        <v>1250</v>
      </c>
      <c r="H100" s="253">
        <v>200</v>
      </c>
      <c r="I100" s="136"/>
      <c r="J100" s="136"/>
      <c r="K100" s="253">
        <v>200</v>
      </c>
      <c r="L100" s="253">
        <v>200</v>
      </c>
      <c r="M100" s="136"/>
      <c r="N100" s="136"/>
      <c r="O100" s="253">
        <v>200</v>
      </c>
      <c r="P100" s="136"/>
    </row>
    <row r="101" spans="1:16" ht="12.75">
      <c r="A101" s="136">
        <v>25</v>
      </c>
      <c r="B101" s="132" t="s">
        <v>686</v>
      </c>
      <c r="C101" s="134"/>
      <c r="D101" s="139" t="s">
        <v>111</v>
      </c>
      <c r="E101" s="189"/>
      <c r="F101" s="138" t="s">
        <v>33</v>
      </c>
      <c r="G101" s="138">
        <v>400</v>
      </c>
      <c r="H101" s="224">
        <v>100</v>
      </c>
      <c r="I101" s="138"/>
      <c r="J101" s="138"/>
      <c r="K101" s="224">
        <v>100</v>
      </c>
      <c r="L101" s="224">
        <v>100</v>
      </c>
      <c r="M101" s="138"/>
      <c r="N101" s="224"/>
      <c r="O101" s="224">
        <v>100</v>
      </c>
      <c r="P101" s="136"/>
    </row>
    <row r="102" spans="1:16" ht="12.75">
      <c r="A102" s="162">
        <v>26</v>
      </c>
      <c r="B102" s="139" t="s">
        <v>688</v>
      </c>
      <c r="C102" s="189"/>
      <c r="D102" s="139" t="s">
        <v>111</v>
      </c>
      <c r="E102" s="189"/>
      <c r="F102" s="138" t="s">
        <v>33</v>
      </c>
      <c r="G102" s="138">
        <v>625</v>
      </c>
      <c r="H102" s="224">
        <v>100</v>
      </c>
      <c r="I102" s="138"/>
      <c r="J102" s="138"/>
      <c r="K102" s="224">
        <v>100</v>
      </c>
      <c r="L102" s="224">
        <v>100</v>
      </c>
      <c r="M102" s="138"/>
      <c r="N102" s="138"/>
      <c r="O102" s="224">
        <v>100</v>
      </c>
      <c r="P102" s="138"/>
    </row>
    <row r="103" spans="1:16" ht="12.75">
      <c r="A103" s="130">
        <v>27</v>
      </c>
      <c r="B103" s="129" t="s">
        <v>689</v>
      </c>
      <c r="C103" s="190"/>
      <c r="D103" s="125" t="s">
        <v>111</v>
      </c>
      <c r="E103" s="128"/>
      <c r="F103" s="126" t="s">
        <v>33</v>
      </c>
      <c r="G103" s="130">
        <v>1010</v>
      </c>
      <c r="H103" s="226">
        <v>150</v>
      </c>
      <c r="I103" s="130"/>
      <c r="J103" s="130"/>
      <c r="K103" s="226">
        <v>150</v>
      </c>
      <c r="L103" s="226">
        <v>150</v>
      </c>
      <c r="M103" s="130"/>
      <c r="N103" s="130"/>
      <c r="O103" s="226">
        <v>150</v>
      </c>
      <c r="P103" s="130"/>
    </row>
    <row r="104" spans="1:16" ht="12.75">
      <c r="A104" s="138">
        <v>28</v>
      </c>
      <c r="B104" s="139" t="s">
        <v>420</v>
      </c>
      <c r="C104" s="189"/>
      <c r="D104" s="139" t="s">
        <v>111</v>
      </c>
      <c r="E104" s="189"/>
      <c r="F104" s="138" t="s">
        <v>33</v>
      </c>
      <c r="G104" s="138">
        <v>200</v>
      </c>
      <c r="H104" s="224">
        <v>50</v>
      </c>
      <c r="I104" s="138"/>
      <c r="J104" s="138"/>
      <c r="K104" s="224">
        <v>50</v>
      </c>
      <c r="L104" s="224">
        <v>50</v>
      </c>
      <c r="M104" s="138"/>
      <c r="N104" s="138"/>
      <c r="O104" s="224">
        <v>50</v>
      </c>
      <c r="P104" s="138"/>
    </row>
    <row r="105" spans="1:16" ht="12.75">
      <c r="A105" s="138">
        <v>29</v>
      </c>
      <c r="B105" s="139" t="s">
        <v>421</v>
      </c>
      <c r="C105" s="189"/>
      <c r="D105" s="139" t="s">
        <v>111</v>
      </c>
      <c r="E105" s="189"/>
      <c r="F105" s="138" t="s">
        <v>33</v>
      </c>
      <c r="G105" s="138">
        <v>400</v>
      </c>
      <c r="H105" s="224">
        <v>100</v>
      </c>
      <c r="I105" s="138"/>
      <c r="J105" s="138"/>
      <c r="K105" s="224">
        <v>100</v>
      </c>
      <c r="L105" s="224">
        <v>100</v>
      </c>
      <c r="M105" s="138"/>
      <c r="N105" s="224"/>
      <c r="O105" s="224">
        <v>100</v>
      </c>
      <c r="P105" s="138"/>
    </row>
    <row r="106" spans="1:16" ht="12.75">
      <c r="A106" s="138">
        <v>30</v>
      </c>
      <c r="B106" s="139" t="s">
        <v>692</v>
      </c>
      <c r="C106" s="189"/>
      <c r="D106" s="139" t="s">
        <v>111</v>
      </c>
      <c r="E106" s="189"/>
      <c r="F106" s="138" t="s">
        <v>33</v>
      </c>
      <c r="G106" s="138">
        <v>800</v>
      </c>
      <c r="H106" s="224">
        <v>120</v>
      </c>
      <c r="I106" s="138"/>
      <c r="J106" s="138"/>
      <c r="K106" s="224">
        <v>120</v>
      </c>
      <c r="L106" s="224">
        <v>120</v>
      </c>
      <c r="M106" s="138"/>
      <c r="N106" s="224">
        <v>120</v>
      </c>
      <c r="O106" s="138"/>
      <c r="P106" s="138"/>
    </row>
    <row r="107" spans="1:16" ht="12.75">
      <c r="A107" s="130">
        <v>31</v>
      </c>
      <c r="B107" s="129" t="s">
        <v>693</v>
      </c>
      <c r="C107" s="190"/>
      <c r="D107" s="139" t="s">
        <v>111</v>
      </c>
      <c r="E107" s="189"/>
      <c r="F107" s="138" t="s">
        <v>33</v>
      </c>
      <c r="G107" s="130">
        <v>1600</v>
      </c>
      <c r="H107" s="226">
        <v>270</v>
      </c>
      <c r="I107" s="130"/>
      <c r="J107" s="130"/>
      <c r="K107" s="226">
        <v>270</v>
      </c>
      <c r="L107" s="226">
        <v>270</v>
      </c>
      <c r="M107" s="130"/>
      <c r="N107" s="226">
        <v>270</v>
      </c>
      <c r="O107" s="130"/>
      <c r="P107" s="130"/>
    </row>
    <row r="108" spans="1:16" ht="12.75">
      <c r="A108" s="138">
        <v>32</v>
      </c>
      <c r="B108" s="139" t="s">
        <v>694</v>
      </c>
      <c r="C108" s="189"/>
      <c r="D108" s="139" t="s">
        <v>111</v>
      </c>
      <c r="E108" s="189"/>
      <c r="F108" s="138" t="s">
        <v>33</v>
      </c>
      <c r="G108" s="138">
        <v>800</v>
      </c>
      <c r="H108" s="224">
        <v>200</v>
      </c>
      <c r="I108" s="138"/>
      <c r="J108" s="138"/>
      <c r="K108" s="224">
        <v>200</v>
      </c>
      <c r="L108" s="224">
        <v>200</v>
      </c>
      <c r="M108" s="138"/>
      <c r="N108" s="224">
        <v>200</v>
      </c>
      <c r="O108" s="138"/>
      <c r="P108" s="138"/>
    </row>
    <row r="109" spans="1:16" ht="12.75">
      <c r="A109" s="130">
        <v>33</v>
      </c>
      <c r="B109" s="129" t="s">
        <v>695</v>
      </c>
      <c r="C109" s="190"/>
      <c r="D109" s="139" t="s">
        <v>111</v>
      </c>
      <c r="E109" s="189"/>
      <c r="F109" s="138" t="s">
        <v>33</v>
      </c>
      <c r="G109" s="130">
        <v>800</v>
      </c>
      <c r="H109" s="226">
        <v>200</v>
      </c>
      <c r="I109" s="130"/>
      <c r="J109" s="130"/>
      <c r="K109" s="226">
        <v>200</v>
      </c>
      <c r="L109" s="226">
        <v>200</v>
      </c>
      <c r="M109" s="130"/>
      <c r="N109" s="226">
        <v>200</v>
      </c>
      <c r="O109" s="130"/>
      <c r="P109" s="130"/>
    </row>
    <row r="110" spans="1:16" ht="12.75">
      <c r="A110" s="138">
        <v>34</v>
      </c>
      <c r="B110" s="139" t="s">
        <v>696</v>
      </c>
      <c r="C110" s="189"/>
      <c r="D110" s="139" t="s">
        <v>111</v>
      </c>
      <c r="E110" s="189"/>
      <c r="F110" s="138" t="s">
        <v>33</v>
      </c>
      <c r="G110" s="138">
        <v>1600</v>
      </c>
      <c r="H110" s="224">
        <v>400</v>
      </c>
      <c r="I110" s="138"/>
      <c r="J110" s="138"/>
      <c r="K110" s="224">
        <v>400</v>
      </c>
      <c r="L110" s="224">
        <v>400</v>
      </c>
      <c r="M110" s="138"/>
      <c r="N110" s="224">
        <v>400</v>
      </c>
      <c r="O110" s="138"/>
      <c r="P110" s="138"/>
    </row>
    <row r="111" spans="1:16" ht="12.75">
      <c r="A111" s="138">
        <v>35</v>
      </c>
      <c r="B111" s="139" t="s">
        <v>697</v>
      </c>
      <c r="C111" s="189"/>
      <c r="D111" s="139" t="s">
        <v>111</v>
      </c>
      <c r="E111" s="189"/>
      <c r="F111" s="138" t="s">
        <v>33</v>
      </c>
      <c r="G111" s="138">
        <v>800</v>
      </c>
      <c r="H111" s="224">
        <v>200</v>
      </c>
      <c r="I111" s="138"/>
      <c r="J111" s="138"/>
      <c r="K111" s="224">
        <v>200</v>
      </c>
      <c r="L111" s="224">
        <v>200</v>
      </c>
      <c r="M111" s="138"/>
      <c r="N111" s="224">
        <v>200</v>
      </c>
      <c r="O111" s="138"/>
      <c r="P111" s="138"/>
    </row>
    <row r="112" spans="1:16" ht="12.75">
      <c r="A112" s="138">
        <v>36</v>
      </c>
      <c r="B112" s="139" t="s">
        <v>698</v>
      </c>
      <c r="C112" s="189"/>
      <c r="D112" s="139" t="s">
        <v>111</v>
      </c>
      <c r="E112" s="189"/>
      <c r="F112" s="138" t="s">
        <v>33</v>
      </c>
      <c r="G112" s="138">
        <v>800</v>
      </c>
      <c r="H112" s="224">
        <v>200</v>
      </c>
      <c r="I112" s="138"/>
      <c r="J112" s="138"/>
      <c r="K112" s="224">
        <v>200</v>
      </c>
      <c r="L112" s="224">
        <v>200</v>
      </c>
      <c r="M112" s="138"/>
      <c r="N112" s="224">
        <v>200</v>
      </c>
      <c r="O112" s="138"/>
      <c r="P112" s="138"/>
    </row>
    <row r="113" spans="1:16" ht="12.75">
      <c r="A113" s="138">
        <v>37</v>
      </c>
      <c r="B113" s="139" t="s">
        <v>699</v>
      </c>
      <c r="C113" s="189"/>
      <c r="D113" s="139" t="s">
        <v>111</v>
      </c>
      <c r="E113" s="189"/>
      <c r="F113" s="138" t="s">
        <v>33</v>
      </c>
      <c r="G113" s="138">
        <v>2100</v>
      </c>
      <c r="H113" s="224">
        <v>490</v>
      </c>
      <c r="I113" s="138"/>
      <c r="J113" s="138"/>
      <c r="K113" s="224">
        <v>490</v>
      </c>
      <c r="L113" s="224">
        <v>490</v>
      </c>
      <c r="M113" s="138"/>
      <c r="N113" s="224">
        <v>490</v>
      </c>
      <c r="O113" s="138"/>
      <c r="P113" s="138"/>
    </row>
    <row r="114" spans="1:16" ht="12.75">
      <c r="A114" s="138">
        <v>38</v>
      </c>
      <c r="B114" s="139" t="s">
        <v>700</v>
      </c>
      <c r="C114" s="189"/>
      <c r="D114" s="139" t="s">
        <v>111</v>
      </c>
      <c r="E114" s="189"/>
      <c r="F114" s="138" t="s">
        <v>33</v>
      </c>
      <c r="G114" s="138">
        <v>2100</v>
      </c>
      <c r="H114" s="224">
        <v>490</v>
      </c>
      <c r="I114" s="138"/>
      <c r="J114" s="138"/>
      <c r="K114" s="224">
        <v>490</v>
      </c>
      <c r="L114" s="224">
        <v>490</v>
      </c>
      <c r="M114" s="138"/>
      <c r="N114" s="224">
        <v>490</v>
      </c>
      <c r="O114" s="138"/>
      <c r="P114" s="138"/>
    </row>
    <row r="115" spans="1:16" ht="12.75">
      <c r="A115" s="130">
        <v>39</v>
      </c>
      <c r="B115" s="129" t="s">
        <v>701</v>
      </c>
      <c r="C115" s="190"/>
      <c r="D115" s="139" t="s">
        <v>111</v>
      </c>
      <c r="E115" s="189"/>
      <c r="F115" s="138" t="s">
        <v>33</v>
      </c>
      <c r="G115" s="130">
        <v>800</v>
      </c>
      <c r="H115" s="226">
        <v>200</v>
      </c>
      <c r="I115" s="130"/>
      <c r="J115" s="130"/>
      <c r="K115" s="226">
        <v>200</v>
      </c>
      <c r="L115" s="226">
        <v>200</v>
      </c>
      <c r="M115" s="130"/>
      <c r="N115" s="226">
        <v>200</v>
      </c>
      <c r="O115" s="130"/>
      <c r="P115" s="130"/>
    </row>
    <row r="116" spans="1:16" ht="12.75">
      <c r="A116" s="138">
        <v>40</v>
      </c>
      <c r="B116" s="139" t="s">
        <v>702</v>
      </c>
      <c r="C116" s="189"/>
      <c r="D116" s="139" t="s">
        <v>111</v>
      </c>
      <c r="E116" s="189"/>
      <c r="F116" s="138" t="s">
        <v>33</v>
      </c>
      <c r="G116" s="138">
        <v>2800</v>
      </c>
      <c r="H116" s="224">
        <v>640</v>
      </c>
      <c r="I116" s="138"/>
      <c r="J116" s="138"/>
      <c r="K116" s="224">
        <v>640</v>
      </c>
      <c r="L116" s="224">
        <v>640</v>
      </c>
      <c r="M116" s="138"/>
      <c r="N116" s="224">
        <v>640</v>
      </c>
      <c r="O116" s="138"/>
      <c r="P116" s="138"/>
    </row>
    <row r="117" spans="1:16" ht="12.75">
      <c r="A117" s="138">
        <v>41</v>
      </c>
      <c r="B117" s="139" t="s">
        <v>703</v>
      </c>
      <c r="C117" s="189"/>
      <c r="D117" s="139" t="s">
        <v>111</v>
      </c>
      <c r="E117" s="189"/>
      <c r="F117" s="138" t="s">
        <v>33</v>
      </c>
      <c r="G117" s="138">
        <v>2800</v>
      </c>
      <c r="H117" s="143">
        <v>684.768</v>
      </c>
      <c r="I117" s="138"/>
      <c r="J117" s="138"/>
      <c r="K117" s="143">
        <v>684.768</v>
      </c>
      <c r="L117" s="143">
        <v>684.768</v>
      </c>
      <c r="M117" s="138"/>
      <c r="N117" s="224"/>
      <c r="O117" s="143">
        <v>684.768</v>
      </c>
      <c r="P117" s="138"/>
    </row>
    <row r="118" spans="1:16" ht="12.75">
      <c r="A118" s="130"/>
      <c r="B118" s="153" t="s">
        <v>159</v>
      </c>
      <c r="C118" s="231"/>
      <c r="D118" s="153"/>
      <c r="E118" s="231"/>
      <c r="F118" s="263">
        <v>90</v>
      </c>
      <c r="G118" s="142">
        <f>SUM(G78:G116)</f>
        <v>44195</v>
      </c>
      <c r="H118" s="146">
        <f>SUM(H78:H117)</f>
        <v>8380.718</v>
      </c>
      <c r="I118" s="226"/>
      <c r="J118" s="226"/>
      <c r="K118" s="146">
        <f>SUM(K78:K117)</f>
        <v>8380.718</v>
      </c>
      <c r="L118" s="148">
        <f>SUM(L78:L117)</f>
        <v>8380.718</v>
      </c>
      <c r="M118" s="226"/>
      <c r="N118" s="148">
        <f>SUM(N78:N117)</f>
        <v>4655.95</v>
      </c>
      <c r="O118" s="148">
        <f>SUM(O88:O117)</f>
        <v>3724.768</v>
      </c>
      <c r="P118" s="233">
        <v>0</v>
      </c>
    </row>
    <row r="119" spans="1:16" ht="12.75">
      <c r="A119" s="138"/>
      <c r="B119" s="139"/>
      <c r="C119" s="189"/>
      <c r="D119" s="139"/>
      <c r="E119" s="189"/>
      <c r="F119" s="138"/>
      <c r="G119" s="140" t="s">
        <v>704</v>
      </c>
      <c r="H119" s="140"/>
      <c r="I119" s="140"/>
      <c r="J119" s="138"/>
      <c r="K119" s="138"/>
      <c r="L119" s="230"/>
      <c r="M119" s="230"/>
      <c r="N119" s="230"/>
      <c r="O119" s="230"/>
      <c r="P119" s="141"/>
    </row>
    <row r="120" spans="1:16" ht="12.75">
      <c r="A120" s="130">
        <v>1</v>
      </c>
      <c r="B120" s="129" t="s">
        <v>705</v>
      </c>
      <c r="C120" s="190"/>
      <c r="D120" s="129" t="s">
        <v>706</v>
      </c>
      <c r="E120" s="190"/>
      <c r="F120" s="130"/>
      <c r="G120" s="130"/>
      <c r="H120" s="130"/>
      <c r="I120" s="130"/>
      <c r="J120" s="130"/>
      <c r="K120" s="130"/>
      <c r="L120" s="256">
        <v>360</v>
      </c>
      <c r="M120" s="233">
        <v>120</v>
      </c>
      <c r="N120" s="233">
        <v>120</v>
      </c>
      <c r="O120" s="233">
        <v>120</v>
      </c>
      <c r="P120" s="142">
        <v>0</v>
      </c>
    </row>
    <row r="121" spans="1:16" ht="12.75">
      <c r="A121" s="138"/>
      <c r="B121" s="144" t="s">
        <v>164</v>
      </c>
      <c r="C121" s="228"/>
      <c r="D121" s="144"/>
      <c r="E121" s="189"/>
      <c r="F121" s="138"/>
      <c r="G121" s="138"/>
      <c r="H121" s="138"/>
      <c r="I121" s="138"/>
      <c r="J121" s="138"/>
      <c r="K121" s="138"/>
      <c r="L121" s="141">
        <v>12181.299</v>
      </c>
      <c r="M121" s="230">
        <v>120</v>
      </c>
      <c r="N121" s="145">
        <v>7486.484</v>
      </c>
      <c r="O121" s="145">
        <v>4574.815</v>
      </c>
      <c r="P121" s="141">
        <v>0</v>
      </c>
    </row>
    <row r="122" spans="1:16" ht="12.75">
      <c r="A122" s="130"/>
      <c r="B122" s="129"/>
      <c r="C122" s="190"/>
      <c r="D122" s="129"/>
      <c r="E122" s="19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 ht="12.75">
      <c r="A123" s="138"/>
      <c r="B123" s="139"/>
      <c r="C123" s="189"/>
      <c r="D123" s="139"/>
      <c r="E123" s="189"/>
      <c r="F123" s="138"/>
      <c r="G123" s="169" t="s">
        <v>165</v>
      </c>
      <c r="H123" s="169"/>
      <c r="I123" s="169"/>
      <c r="J123" s="264"/>
      <c r="K123" s="138"/>
      <c r="L123" s="138"/>
      <c r="M123" s="138"/>
      <c r="N123" s="138"/>
      <c r="O123" s="138"/>
      <c r="P123" s="138"/>
    </row>
    <row r="124" spans="1:16" ht="12.75">
      <c r="A124" s="130"/>
      <c r="B124" s="129"/>
      <c r="C124" s="190"/>
      <c r="D124" s="129"/>
      <c r="E124" s="190"/>
      <c r="F124" s="130"/>
      <c r="G124" s="160" t="s">
        <v>166</v>
      </c>
      <c r="H124" s="160"/>
      <c r="I124" s="160"/>
      <c r="J124" s="160"/>
      <c r="K124" s="130"/>
      <c r="L124" s="130"/>
      <c r="M124" s="130"/>
      <c r="N124" s="130"/>
      <c r="O124" s="130"/>
      <c r="P124" s="130"/>
    </row>
    <row r="125" spans="1:16" ht="12.75">
      <c r="A125" s="138">
        <v>1</v>
      </c>
      <c r="B125" s="139" t="s">
        <v>707</v>
      </c>
      <c r="C125" s="189"/>
      <c r="D125" s="139" t="s">
        <v>708</v>
      </c>
      <c r="E125" s="189"/>
      <c r="F125" s="138" t="s">
        <v>99</v>
      </c>
      <c r="G125" s="138">
        <v>180</v>
      </c>
      <c r="H125" s="224">
        <v>152.9</v>
      </c>
      <c r="I125" s="138"/>
      <c r="J125" s="138"/>
      <c r="K125" s="224">
        <v>152.9</v>
      </c>
      <c r="L125" s="224">
        <v>152.9</v>
      </c>
      <c r="M125" s="224">
        <v>152.9</v>
      </c>
      <c r="N125" s="138"/>
      <c r="O125" s="138"/>
      <c r="P125" s="138"/>
    </row>
    <row r="126" spans="1:16" ht="12.75">
      <c r="A126" s="138">
        <v>2</v>
      </c>
      <c r="B126" s="139" t="s">
        <v>709</v>
      </c>
      <c r="C126" s="189"/>
      <c r="D126" s="139" t="s">
        <v>708</v>
      </c>
      <c r="E126" s="189"/>
      <c r="F126" s="138" t="s">
        <v>99</v>
      </c>
      <c r="G126" s="138">
        <v>90</v>
      </c>
      <c r="H126" s="224">
        <v>75</v>
      </c>
      <c r="I126" s="138"/>
      <c r="J126" s="138"/>
      <c r="K126" s="224">
        <v>75</v>
      </c>
      <c r="L126" s="224">
        <v>75</v>
      </c>
      <c r="M126" s="224">
        <v>75</v>
      </c>
      <c r="N126" s="138"/>
      <c r="O126" s="138"/>
      <c r="P126" s="138"/>
    </row>
    <row r="127" spans="1:16" ht="12.75">
      <c r="A127" s="130">
        <v>3</v>
      </c>
      <c r="B127" s="129" t="s">
        <v>240</v>
      </c>
      <c r="C127" s="190"/>
      <c r="D127" s="139" t="s">
        <v>708</v>
      </c>
      <c r="E127" s="189"/>
      <c r="F127" s="138" t="s">
        <v>99</v>
      </c>
      <c r="G127" s="130">
        <v>90</v>
      </c>
      <c r="H127" s="226">
        <v>58</v>
      </c>
      <c r="I127" s="130"/>
      <c r="J127" s="130"/>
      <c r="K127" s="226">
        <v>58</v>
      </c>
      <c r="L127" s="226">
        <v>58</v>
      </c>
      <c r="M127" s="130"/>
      <c r="N127" s="226">
        <v>58</v>
      </c>
      <c r="O127" s="130"/>
      <c r="P127" s="130"/>
    </row>
    <row r="128" spans="1:16" ht="12.75">
      <c r="A128" s="138">
        <v>4</v>
      </c>
      <c r="B128" s="139" t="s">
        <v>710</v>
      </c>
      <c r="C128" s="189"/>
      <c r="D128" s="139" t="s">
        <v>708</v>
      </c>
      <c r="E128" s="189"/>
      <c r="F128" s="138" t="s">
        <v>99</v>
      </c>
      <c r="G128" s="138">
        <v>50</v>
      </c>
      <c r="H128" s="224">
        <v>35</v>
      </c>
      <c r="I128" s="138"/>
      <c r="J128" s="138"/>
      <c r="K128" s="224">
        <v>35</v>
      </c>
      <c r="L128" s="224">
        <v>35</v>
      </c>
      <c r="M128" s="138"/>
      <c r="N128" s="224">
        <v>35</v>
      </c>
      <c r="O128" s="138"/>
      <c r="P128" s="138"/>
    </row>
    <row r="129" spans="1:16" ht="12.75">
      <c r="A129" s="130">
        <v>5</v>
      </c>
      <c r="B129" s="129" t="s">
        <v>711</v>
      </c>
      <c r="C129" s="190"/>
      <c r="D129" s="139" t="s">
        <v>708</v>
      </c>
      <c r="E129" s="189"/>
      <c r="F129" s="138" t="s">
        <v>99</v>
      </c>
      <c r="G129" s="130">
        <v>90</v>
      </c>
      <c r="H129" s="226">
        <v>75</v>
      </c>
      <c r="I129" s="130"/>
      <c r="J129" s="130"/>
      <c r="K129" s="226">
        <v>75</v>
      </c>
      <c r="L129" s="226">
        <v>75</v>
      </c>
      <c r="M129" s="130"/>
      <c r="N129" s="226">
        <v>75</v>
      </c>
      <c r="O129" s="130"/>
      <c r="P129" s="130"/>
    </row>
    <row r="130" spans="1:16" ht="12.75">
      <c r="A130" s="138">
        <v>6</v>
      </c>
      <c r="B130" s="139" t="s">
        <v>712</v>
      </c>
      <c r="C130" s="189"/>
      <c r="D130" s="139" t="s">
        <v>708</v>
      </c>
      <c r="E130" s="189"/>
      <c r="F130" s="138" t="s">
        <v>99</v>
      </c>
      <c r="G130" s="138">
        <v>80</v>
      </c>
      <c r="H130" s="224">
        <v>50</v>
      </c>
      <c r="I130" s="138"/>
      <c r="J130" s="138"/>
      <c r="K130" s="224">
        <v>50</v>
      </c>
      <c r="L130" s="224">
        <v>50</v>
      </c>
      <c r="M130" s="138"/>
      <c r="N130" s="138"/>
      <c r="O130" s="224">
        <v>50</v>
      </c>
      <c r="P130" s="138"/>
    </row>
    <row r="131" spans="1:16" ht="12.75">
      <c r="A131" s="130">
        <v>7</v>
      </c>
      <c r="B131" s="158" t="s">
        <v>713</v>
      </c>
      <c r="C131" s="261"/>
      <c r="D131" s="139" t="s">
        <v>708</v>
      </c>
      <c r="E131" s="189"/>
      <c r="F131" s="138" t="s">
        <v>99</v>
      </c>
      <c r="G131" s="130">
        <v>250</v>
      </c>
      <c r="H131" s="226">
        <v>220</v>
      </c>
      <c r="I131" s="130"/>
      <c r="J131" s="130"/>
      <c r="K131" s="226">
        <v>220</v>
      </c>
      <c r="L131" s="226">
        <v>220</v>
      </c>
      <c r="M131" s="130"/>
      <c r="N131" s="130"/>
      <c r="O131" s="226">
        <v>220</v>
      </c>
      <c r="P131" s="130"/>
    </row>
    <row r="132" spans="1:16" ht="12.75">
      <c r="A132" s="138">
        <v>8</v>
      </c>
      <c r="B132" s="139" t="s">
        <v>714</v>
      </c>
      <c r="C132" s="189"/>
      <c r="D132" s="139" t="s">
        <v>708</v>
      </c>
      <c r="E132" s="189"/>
      <c r="F132" s="138" t="s">
        <v>99</v>
      </c>
      <c r="G132" s="138">
        <v>240</v>
      </c>
      <c r="H132" s="224">
        <v>200</v>
      </c>
      <c r="I132" s="138"/>
      <c r="J132" s="138"/>
      <c r="K132" s="224">
        <v>200</v>
      </c>
      <c r="L132" s="224">
        <v>200</v>
      </c>
      <c r="M132" s="138"/>
      <c r="N132" s="138"/>
      <c r="O132" s="224">
        <v>200</v>
      </c>
      <c r="P132" s="138"/>
    </row>
    <row r="133" spans="1:16" ht="12.75">
      <c r="A133" s="136">
        <v>9</v>
      </c>
      <c r="B133" s="132" t="s">
        <v>715</v>
      </c>
      <c r="C133" s="134"/>
      <c r="D133" s="139" t="s">
        <v>708</v>
      </c>
      <c r="E133" s="189"/>
      <c r="F133" s="138" t="s">
        <v>99</v>
      </c>
      <c r="G133" s="136">
        <v>240</v>
      </c>
      <c r="H133" s="253">
        <v>200</v>
      </c>
      <c r="I133" s="136"/>
      <c r="J133" s="136"/>
      <c r="K133" s="253">
        <v>200</v>
      </c>
      <c r="L133" s="253">
        <v>200</v>
      </c>
      <c r="M133" s="136"/>
      <c r="N133" s="136"/>
      <c r="O133" s="253">
        <v>200</v>
      </c>
      <c r="P133" s="136"/>
    </row>
    <row r="134" spans="1:16" ht="12.75">
      <c r="A134" s="136">
        <v>10</v>
      </c>
      <c r="B134" s="132" t="s">
        <v>716</v>
      </c>
      <c r="C134" s="134"/>
      <c r="D134" s="139" t="s">
        <v>708</v>
      </c>
      <c r="E134" s="189"/>
      <c r="F134" s="138" t="s">
        <v>99</v>
      </c>
      <c r="G134" s="136">
        <v>300</v>
      </c>
      <c r="H134" s="147">
        <v>253.004</v>
      </c>
      <c r="I134" s="136"/>
      <c r="J134" s="136"/>
      <c r="K134" s="147">
        <v>253.004</v>
      </c>
      <c r="L134" s="147">
        <v>253.004</v>
      </c>
      <c r="M134" s="136"/>
      <c r="N134" s="136"/>
      <c r="O134" s="147">
        <v>253.004</v>
      </c>
      <c r="P134" s="136"/>
    </row>
    <row r="135" spans="1:16" ht="12.75">
      <c r="A135" s="136">
        <v>11</v>
      </c>
      <c r="B135" s="132" t="s">
        <v>222</v>
      </c>
      <c r="C135" s="134"/>
      <c r="D135" s="139" t="s">
        <v>708</v>
      </c>
      <c r="E135" s="189"/>
      <c r="F135" s="138" t="s">
        <v>99</v>
      </c>
      <c r="G135" s="136">
        <v>200</v>
      </c>
      <c r="H135" s="253">
        <v>150</v>
      </c>
      <c r="I135" s="136"/>
      <c r="J135" s="136"/>
      <c r="K135" s="253">
        <v>150</v>
      </c>
      <c r="L135" s="253">
        <v>150</v>
      </c>
      <c r="M135" s="136"/>
      <c r="N135" s="253">
        <v>150</v>
      </c>
      <c r="O135" s="253"/>
      <c r="P135" s="136"/>
    </row>
    <row r="136" spans="1:16" ht="12.75">
      <c r="A136" s="138">
        <v>12</v>
      </c>
      <c r="B136" s="139" t="s">
        <v>63</v>
      </c>
      <c r="C136" s="189"/>
      <c r="D136" s="139" t="s">
        <v>708</v>
      </c>
      <c r="E136" s="189"/>
      <c r="F136" s="138" t="s">
        <v>99</v>
      </c>
      <c r="G136" s="138">
        <v>180</v>
      </c>
      <c r="H136" s="224">
        <v>194</v>
      </c>
      <c r="I136" s="138"/>
      <c r="J136" s="138"/>
      <c r="K136" s="224">
        <v>194</v>
      </c>
      <c r="L136" s="224">
        <v>194</v>
      </c>
      <c r="M136" s="138"/>
      <c r="N136" s="138"/>
      <c r="O136" s="224">
        <v>194</v>
      </c>
      <c r="P136" s="138"/>
    </row>
    <row r="137" spans="1:16" ht="12.75">
      <c r="A137" s="130"/>
      <c r="B137" s="153" t="s">
        <v>181</v>
      </c>
      <c r="C137" s="231"/>
      <c r="D137" s="144"/>
      <c r="E137" s="189"/>
      <c r="F137" s="138"/>
      <c r="G137" s="142">
        <f>SUM(G125:G136)</f>
        <v>1990</v>
      </c>
      <c r="H137" s="142"/>
      <c r="I137" s="142"/>
      <c r="J137" s="142"/>
      <c r="K137" s="142"/>
      <c r="L137" s="168">
        <f>SUM(L125:L136)</f>
        <v>1662.904</v>
      </c>
      <c r="M137" s="233">
        <f>SUM(M125:M136)</f>
        <v>227.9</v>
      </c>
      <c r="N137" s="233">
        <f>SUM(N127:N136)</f>
        <v>318</v>
      </c>
      <c r="O137" s="148">
        <f>SUM(O130:O136)</f>
        <v>1117.004</v>
      </c>
      <c r="P137" s="142">
        <v>0</v>
      </c>
    </row>
    <row r="138" spans="1:16" ht="12.75">
      <c r="A138" s="138"/>
      <c r="B138" s="139"/>
      <c r="C138" s="189"/>
      <c r="D138" s="139"/>
      <c r="E138" s="189"/>
      <c r="F138" s="138"/>
      <c r="G138" s="140" t="s">
        <v>182</v>
      </c>
      <c r="H138" s="140"/>
      <c r="I138" s="140"/>
      <c r="J138" s="140"/>
      <c r="K138" s="138"/>
      <c r="L138" s="138"/>
      <c r="M138" s="138"/>
      <c r="N138" s="138"/>
      <c r="O138" s="138"/>
      <c r="P138" s="138"/>
    </row>
    <row r="139" spans="1:16" ht="12.75">
      <c r="A139" s="130">
        <v>1</v>
      </c>
      <c r="B139" s="129" t="s">
        <v>717</v>
      </c>
      <c r="C139" s="190"/>
      <c r="D139" s="129" t="s">
        <v>718</v>
      </c>
      <c r="E139" s="190"/>
      <c r="F139" s="130" t="s">
        <v>99</v>
      </c>
      <c r="G139" s="130">
        <v>300</v>
      </c>
      <c r="H139" s="146">
        <v>225</v>
      </c>
      <c r="I139" s="130"/>
      <c r="J139" s="130"/>
      <c r="K139" s="146">
        <v>225</v>
      </c>
      <c r="L139" s="146">
        <v>225</v>
      </c>
      <c r="M139" s="130"/>
      <c r="N139" s="130"/>
      <c r="O139" s="146">
        <v>225</v>
      </c>
      <c r="P139" s="130"/>
    </row>
    <row r="140" spans="1:16" ht="12.75">
      <c r="A140" s="138">
        <v>2</v>
      </c>
      <c r="B140" s="139" t="s">
        <v>713</v>
      </c>
      <c r="C140" s="189"/>
      <c r="D140" s="139" t="s">
        <v>718</v>
      </c>
      <c r="E140" s="189"/>
      <c r="F140" s="138" t="s">
        <v>99</v>
      </c>
      <c r="G140" s="138">
        <v>670</v>
      </c>
      <c r="H140" s="143">
        <v>629</v>
      </c>
      <c r="I140" s="138"/>
      <c r="J140" s="138"/>
      <c r="K140" s="143">
        <v>629</v>
      </c>
      <c r="L140" s="143">
        <v>629</v>
      </c>
      <c r="M140" s="138"/>
      <c r="N140" s="138"/>
      <c r="O140" s="143">
        <v>629</v>
      </c>
      <c r="P140" s="138"/>
    </row>
    <row r="141" spans="1:16" ht="12.75">
      <c r="A141" s="138">
        <v>3</v>
      </c>
      <c r="B141" s="139" t="s">
        <v>719</v>
      </c>
      <c r="C141" s="189"/>
      <c r="D141" s="139" t="s">
        <v>718</v>
      </c>
      <c r="E141" s="189"/>
      <c r="F141" s="138" t="s">
        <v>99</v>
      </c>
      <c r="G141" s="138">
        <v>200</v>
      </c>
      <c r="H141" s="143">
        <v>190</v>
      </c>
      <c r="I141" s="138"/>
      <c r="J141" s="138"/>
      <c r="K141" s="143">
        <v>190</v>
      </c>
      <c r="L141" s="143">
        <v>190</v>
      </c>
      <c r="M141" s="138"/>
      <c r="N141" s="138"/>
      <c r="O141" s="143">
        <v>190</v>
      </c>
      <c r="P141" s="138"/>
    </row>
    <row r="142" spans="1:16" ht="12.75">
      <c r="A142" s="138">
        <v>4</v>
      </c>
      <c r="B142" s="139" t="s">
        <v>720</v>
      </c>
      <c r="C142" s="189"/>
      <c r="D142" s="139" t="s">
        <v>718</v>
      </c>
      <c r="E142" s="189"/>
      <c r="F142" s="138" t="s">
        <v>99</v>
      </c>
      <c r="G142" s="138">
        <v>200</v>
      </c>
      <c r="H142" s="143">
        <v>200</v>
      </c>
      <c r="I142" s="138"/>
      <c r="J142" s="138"/>
      <c r="K142" s="143">
        <v>200</v>
      </c>
      <c r="L142" s="143">
        <v>200</v>
      </c>
      <c r="M142" s="138"/>
      <c r="N142" s="138"/>
      <c r="O142" s="143">
        <v>200</v>
      </c>
      <c r="P142" s="138"/>
    </row>
    <row r="143" spans="1:16" ht="12.75">
      <c r="A143" s="138">
        <v>5</v>
      </c>
      <c r="B143" s="139" t="s">
        <v>721</v>
      </c>
      <c r="C143" s="189"/>
      <c r="D143" s="139" t="s">
        <v>718</v>
      </c>
      <c r="E143" s="189"/>
      <c r="F143" s="138" t="s">
        <v>99</v>
      </c>
      <c r="G143" s="138">
        <v>200</v>
      </c>
      <c r="H143" s="143">
        <v>200</v>
      </c>
      <c r="I143" s="138"/>
      <c r="J143" s="138"/>
      <c r="K143" s="143">
        <v>200</v>
      </c>
      <c r="L143" s="143">
        <v>200</v>
      </c>
      <c r="M143" s="138"/>
      <c r="N143" s="138"/>
      <c r="O143" s="143">
        <v>200</v>
      </c>
      <c r="P143" s="138"/>
    </row>
    <row r="144" spans="1:16" ht="12.75">
      <c r="A144" s="136">
        <v>6</v>
      </c>
      <c r="B144" s="132" t="s">
        <v>722</v>
      </c>
      <c r="C144" s="134"/>
      <c r="D144" s="139" t="s">
        <v>718</v>
      </c>
      <c r="E144" s="189"/>
      <c r="F144" s="138" t="s">
        <v>99</v>
      </c>
      <c r="G144" s="136">
        <v>200</v>
      </c>
      <c r="H144" s="147">
        <v>199.224</v>
      </c>
      <c r="I144" s="136"/>
      <c r="J144" s="136"/>
      <c r="K144" s="147">
        <v>199.224</v>
      </c>
      <c r="L144" s="147">
        <v>199.224</v>
      </c>
      <c r="M144" s="136"/>
      <c r="N144" s="136"/>
      <c r="O144" s="147">
        <v>199.224</v>
      </c>
      <c r="P144" s="136"/>
    </row>
    <row r="145" spans="1:16" ht="12.75">
      <c r="A145" s="136">
        <v>7</v>
      </c>
      <c r="B145" s="132" t="s">
        <v>714</v>
      </c>
      <c r="C145" s="134"/>
      <c r="D145" s="139" t="s">
        <v>718</v>
      </c>
      <c r="E145" s="189"/>
      <c r="F145" s="138" t="s">
        <v>99</v>
      </c>
      <c r="G145" s="136">
        <v>440</v>
      </c>
      <c r="H145" s="147">
        <v>352.6</v>
      </c>
      <c r="I145" s="136"/>
      <c r="J145" s="136"/>
      <c r="K145" s="147">
        <v>352.6</v>
      </c>
      <c r="L145" s="147">
        <v>352.6</v>
      </c>
      <c r="M145" s="136"/>
      <c r="N145" s="136"/>
      <c r="O145" s="147">
        <v>352.6</v>
      </c>
      <c r="P145" s="136"/>
    </row>
    <row r="146" spans="1:16" ht="12.75">
      <c r="A146" s="138"/>
      <c r="B146" s="144" t="s">
        <v>197</v>
      </c>
      <c r="C146" s="228"/>
      <c r="D146" s="144"/>
      <c r="E146" s="189"/>
      <c r="F146" s="138"/>
      <c r="G146" s="141">
        <f>SUM(G139:G145)</f>
        <v>2210</v>
      </c>
      <c r="H146" s="138"/>
      <c r="I146" s="138"/>
      <c r="J146" s="138"/>
      <c r="K146" s="138"/>
      <c r="L146" s="145">
        <f>SUM(L139:L145)</f>
        <v>1995.824</v>
      </c>
      <c r="M146" s="141">
        <v>0</v>
      </c>
      <c r="N146" s="141">
        <v>0</v>
      </c>
      <c r="O146" s="145">
        <f>SUM(O139:O145)</f>
        <v>1995.824</v>
      </c>
      <c r="P146" s="141">
        <v>0</v>
      </c>
    </row>
    <row r="147" spans="1:16" ht="12.75">
      <c r="A147" s="138"/>
      <c r="B147" s="139"/>
      <c r="C147" s="189"/>
      <c r="D147" s="139"/>
      <c r="E147" s="189"/>
      <c r="F147" s="138"/>
      <c r="G147" s="140" t="s">
        <v>198</v>
      </c>
      <c r="H147" s="140"/>
      <c r="I147" s="140"/>
      <c r="J147" s="140"/>
      <c r="K147" s="138"/>
      <c r="L147" s="138"/>
      <c r="M147" s="138"/>
      <c r="N147" s="138"/>
      <c r="O147" s="138"/>
      <c r="P147" s="138"/>
    </row>
    <row r="148" spans="1:16" ht="12.75">
      <c r="A148" s="138">
        <v>1</v>
      </c>
      <c r="B148" s="139" t="s">
        <v>202</v>
      </c>
      <c r="C148" s="189"/>
      <c r="D148" s="139" t="s">
        <v>200</v>
      </c>
      <c r="E148" s="189"/>
      <c r="F148" s="138" t="s">
        <v>77</v>
      </c>
      <c r="G148" s="138">
        <v>1</v>
      </c>
      <c r="H148" s="224">
        <v>112</v>
      </c>
      <c r="I148" s="138"/>
      <c r="J148" s="138"/>
      <c r="K148" s="224">
        <v>112</v>
      </c>
      <c r="L148" s="224">
        <v>112</v>
      </c>
      <c r="M148" s="138"/>
      <c r="N148" s="138"/>
      <c r="O148" s="224">
        <v>112</v>
      </c>
      <c r="P148" s="138"/>
    </row>
    <row r="149" spans="1:16" ht="12.75">
      <c r="A149" s="138">
        <v>2</v>
      </c>
      <c r="B149" s="139" t="s">
        <v>316</v>
      </c>
      <c r="C149" s="189"/>
      <c r="D149" s="139" t="s">
        <v>200</v>
      </c>
      <c r="E149" s="189"/>
      <c r="F149" s="138" t="s">
        <v>77</v>
      </c>
      <c r="G149" s="138">
        <v>1</v>
      </c>
      <c r="H149" s="224">
        <v>112</v>
      </c>
      <c r="I149" s="138"/>
      <c r="J149" s="138"/>
      <c r="K149" s="224">
        <v>112</v>
      </c>
      <c r="L149" s="224">
        <v>112</v>
      </c>
      <c r="M149" s="138"/>
      <c r="N149" s="138"/>
      <c r="O149" s="224">
        <v>112</v>
      </c>
      <c r="P149" s="138"/>
    </row>
    <row r="150" spans="1:16" ht="12.75">
      <c r="A150" s="138">
        <v>3</v>
      </c>
      <c r="B150" s="139" t="s">
        <v>227</v>
      </c>
      <c r="C150" s="189"/>
      <c r="D150" s="139" t="s">
        <v>200</v>
      </c>
      <c r="E150" s="189"/>
      <c r="F150" s="138" t="s">
        <v>77</v>
      </c>
      <c r="G150" s="138">
        <v>1</v>
      </c>
      <c r="H150" s="224">
        <v>112</v>
      </c>
      <c r="I150" s="138"/>
      <c r="J150" s="138"/>
      <c r="K150" s="224">
        <v>112</v>
      </c>
      <c r="L150" s="224">
        <v>112</v>
      </c>
      <c r="M150" s="138"/>
      <c r="N150" s="138"/>
      <c r="O150" s="224">
        <v>112</v>
      </c>
      <c r="P150" s="138"/>
    </row>
    <row r="151" spans="1:16" ht="12.75">
      <c r="A151" s="138">
        <v>4</v>
      </c>
      <c r="B151" s="139" t="s">
        <v>707</v>
      </c>
      <c r="C151" s="189"/>
      <c r="D151" s="139" t="s">
        <v>200</v>
      </c>
      <c r="E151" s="189"/>
      <c r="F151" s="138" t="s">
        <v>77</v>
      </c>
      <c r="G151" s="138">
        <v>1</v>
      </c>
      <c r="H151" s="224">
        <v>112</v>
      </c>
      <c r="I151" s="138"/>
      <c r="J151" s="138"/>
      <c r="K151" s="224">
        <v>112</v>
      </c>
      <c r="L151" s="224">
        <v>112</v>
      </c>
      <c r="M151" s="138"/>
      <c r="N151" s="138"/>
      <c r="O151" s="224">
        <v>112</v>
      </c>
      <c r="P151" s="138"/>
    </row>
    <row r="152" spans="1:16" ht="12.75">
      <c r="A152" s="138">
        <v>5</v>
      </c>
      <c r="B152" s="139" t="s">
        <v>337</v>
      </c>
      <c r="C152" s="189"/>
      <c r="D152" s="139" t="s">
        <v>200</v>
      </c>
      <c r="E152" s="189"/>
      <c r="F152" s="138" t="s">
        <v>77</v>
      </c>
      <c r="G152" s="138">
        <v>1</v>
      </c>
      <c r="H152" s="224">
        <v>112</v>
      </c>
      <c r="I152" s="138"/>
      <c r="J152" s="138"/>
      <c r="K152" s="224">
        <v>112</v>
      </c>
      <c r="L152" s="224">
        <v>112</v>
      </c>
      <c r="M152" s="138"/>
      <c r="N152" s="138"/>
      <c r="O152" s="224">
        <v>112</v>
      </c>
      <c r="P152" s="138"/>
    </row>
    <row r="153" spans="1:16" ht="12.75">
      <c r="A153" s="130">
        <v>6</v>
      </c>
      <c r="B153" s="129" t="s">
        <v>167</v>
      </c>
      <c r="C153" s="190"/>
      <c r="D153" s="125" t="s">
        <v>200</v>
      </c>
      <c r="E153" s="128"/>
      <c r="F153" s="126" t="s">
        <v>77</v>
      </c>
      <c r="G153" s="130">
        <v>1</v>
      </c>
      <c r="H153" s="226">
        <v>120</v>
      </c>
      <c r="I153" s="130"/>
      <c r="J153" s="130"/>
      <c r="K153" s="226">
        <v>120</v>
      </c>
      <c r="L153" s="226">
        <v>120</v>
      </c>
      <c r="M153" s="130"/>
      <c r="N153" s="130"/>
      <c r="O153" s="226">
        <v>120</v>
      </c>
      <c r="P153" s="130"/>
    </row>
    <row r="154" spans="1:16" ht="12.75">
      <c r="A154" s="138">
        <v>7</v>
      </c>
      <c r="B154" s="139" t="s">
        <v>276</v>
      </c>
      <c r="C154" s="189"/>
      <c r="D154" s="139" t="s">
        <v>200</v>
      </c>
      <c r="E154" s="189"/>
      <c r="F154" s="138" t="s">
        <v>77</v>
      </c>
      <c r="G154" s="138">
        <v>4</v>
      </c>
      <c r="H154" s="143">
        <v>293.099</v>
      </c>
      <c r="I154" s="138"/>
      <c r="J154" s="138"/>
      <c r="K154" s="143">
        <v>293.099</v>
      </c>
      <c r="L154" s="143">
        <v>293.099</v>
      </c>
      <c r="M154" s="138"/>
      <c r="N154" s="138"/>
      <c r="O154" s="143">
        <v>293.099</v>
      </c>
      <c r="P154" s="138"/>
    </row>
    <row r="155" spans="1:16" ht="12.75">
      <c r="A155" s="130">
        <v>8</v>
      </c>
      <c r="B155" s="129" t="s">
        <v>382</v>
      </c>
      <c r="C155" s="190"/>
      <c r="D155" s="125" t="s">
        <v>200</v>
      </c>
      <c r="E155" s="128"/>
      <c r="F155" s="126" t="s">
        <v>77</v>
      </c>
      <c r="G155" s="130">
        <v>1</v>
      </c>
      <c r="H155" s="226">
        <v>112</v>
      </c>
      <c r="I155" s="130"/>
      <c r="J155" s="130"/>
      <c r="K155" s="226">
        <v>112</v>
      </c>
      <c r="L155" s="226">
        <v>112</v>
      </c>
      <c r="M155" s="130"/>
      <c r="N155" s="130"/>
      <c r="O155" s="226">
        <v>112</v>
      </c>
      <c r="P155" s="130"/>
    </row>
    <row r="156" spans="1:16" ht="12.75">
      <c r="A156" s="162">
        <v>9</v>
      </c>
      <c r="B156" s="139" t="s">
        <v>253</v>
      </c>
      <c r="C156" s="189"/>
      <c r="D156" s="139" t="s">
        <v>200</v>
      </c>
      <c r="E156" s="189"/>
      <c r="F156" s="138" t="s">
        <v>77</v>
      </c>
      <c r="G156" s="138">
        <v>1</v>
      </c>
      <c r="H156" s="224">
        <v>100</v>
      </c>
      <c r="I156" s="138"/>
      <c r="J156" s="138"/>
      <c r="K156" s="224">
        <v>100</v>
      </c>
      <c r="L156" s="224">
        <v>100</v>
      </c>
      <c r="M156" s="138"/>
      <c r="N156" s="138"/>
      <c r="O156" s="224">
        <v>100</v>
      </c>
      <c r="P156" s="138"/>
    </row>
    <row r="157" spans="1:16" ht="12.75">
      <c r="A157" s="162">
        <v>10</v>
      </c>
      <c r="B157" s="139" t="s">
        <v>254</v>
      </c>
      <c r="C157" s="189"/>
      <c r="D157" s="139" t="s">
        <v>200</v>
      </c>
      <c r="E157" s="189"/>
      <c r="F157" s="138" t="s">
        <v>77</v>
      </c>
      <c r="G157" s="138">
        <v>1</v>
      </c>
      <c r="H157" s="224">
        <v>100</v>
      </c>
      <c r="I157" s="138"/>
      <c r="J157" s="138"/>
      <c r="K157" s="224">
        <v>100</v>
      </c>
      <c r="L157" s="224">
        <v>100</v>
      </c>
      <c r="M157" s="138"/>
      <c r="N157" s="138"/>
      <c r="O157" s="224">
        <v>100</v>
      </c>
      <c r="P157" s="138"/>
    </row>
    <row r="158" spans="1:16" ht="12.75">
      <c r="A158" s="162">
        <v>11</v>
      </c>
      <c r="B158" s="139" t="s">
        <v>723</v>
      </c>
      <c r="C158" s="189"/>
      <c r="D158" s="139" t="s">
        <v>200</v>
      </c>
      <c r="E158" s="189"/>
      <c r="F158" s="138" t="s">
        <v>77</v>
      </c>
      <c r="G158" s="138">
        <v>1</v>
      </c>
      <c r="H158" s="224">
        <v>100</v>
      </c>
      <c r="I158" s="138"/>
      <c r="J158" s="138"/>
      <c r="K158" s="224">
        <v>100</v>
      </c>
      <c r="L158" s="224">
        <v>100</v>
      </c>
      <c r="M158" s="138"/>
      <c r="N158" s="138"/>
      <c r="O158" s="224">
        <v>100</v>
      </c>
      <c r="P158" s="138"/>
    </row>
    <row r="159" spans="1:16" ht="12.75">
      <c r="A159" s="162">
        <v>12</v>
      </c>
      <c r="B159" s="139" t="s">
        <v>714</v>
      </c>
      <c r="C159" s="189"/>
      <c r="D159" s="139" t="s">
        <v>200</v>
      </c>
      <c r="E159" s="189"/>
      <c r="F159" s="138" t="s">
        <v>77</v>
      </c>
      <c r="G159" s="138">
        <v>1</v>
      </c>
      <c r="H159" s="224">
        <v>100</v>
      </c>
      <c r="I159" s="138"/>
      <c r="J159" s="138"/>
      <c r="K159" s="224">
        <v>100</v>
      </c>
      <c r="L159" s="224">
        <v>100</v>
      </c>
      <c r="M159" s="138"/>
      <c r="N159" s="138"/>
      <c r="O159" s="224">
        <v>100</v>
      </c>
      <c r="P159" s="138"/>
    </row>
    <row r="160" spans="1:16" ht="12.75">
      <c r="A160" s="162">
        <v>13</v>
      </c>
      <c r="B160" s="139" t="s">
        <v>314</v>
      </c>
      <c r="C160" s="189"/>
      <c r="D160" s="139" t="s">
        <v>200</v>
      </c>
      <c r="E160" s="189"/>
      <c r="F160" s="138" t="s">
        <v>77</v>
      </c>
      <c r="G160" s="138">
        <v>1</v>
      </c>
      <c r="H160" s="224">
        <v>104</v>
      </c>
      <c r="I160" s="138"/>
      <c r="J160" s="138"/>
      <c r="K160" s="224">
        <v>104</v>
      </c>
      <c r="L160" s="224">
        <v>104</v>
      </c>
      <c r="M160" s="138"/>
      <c r="N160" s="138"/>
      <c r="O160" s="224">
        <v>104</v>
      </c>
      <c r="P160" s="138"/>
    </row>
    <row r="161" spans="1:16" ht="12.75">
      <c r="A161" s="138">
        <v>14</v>
      </c>
      <c r="B161" s="205" t="s">
        <v>716</v>
      </c>
      <c r="C161" s="243"/>
      <c r="D161" s="139" t="s">
        <v>200</v>
      </c>
      <c r="E161" s="189"/>
      <c r="F161" s="138" t="s">
        <v>77</v>
      </c>
      <c r="G161" s="138">
        <v>1</v>
      </c>
      <c r="H161" s="224">
        <v>96</v>
      </c>
      <c r="I161" s="138"/>
      <c r="J161" s="138"/>
      <c r="K161" s="224">
        <v>96</v>
      </c>
      <c r="L161" s="224">
        <v>96</v>
      </c>
      <c r="M161" s="138"/>
      <c r="N161" s="138"/>
      <c r="O161" s="224">
        <v>96</v>
      </c>
      <c r="P161" s="138"/>
    </row>
    <row r="162" spans="1:16" ht="12.75">
      <c r="A162" s="138">
        <v>15</v>
      </c>
      <c r="B162" s="205" t="s">
        <v>724</v>
      </c>
      <c r="C162" s="243"/>
      <c r="D162" s="139" t="s">
        <v>200</v>
      </c>
      <c r="E162" s="189"/>
      <c r="F162" s="138" t="s">
        <v>77</v>
      </c>
      <c r="G162" s="138">
        <v>1</v>
      </c>
      <c r="H162" s="224">
        <v>96</v>
      </c>
      <c r="I162" s="138"/>
      <c r="J162" s="138"/>
      <c r="K162" s="224">
        <v>96</v>
      </c>
      <c r="L162" s="224">
        <v>96</v>
      </c>
      <c r="M162" s="138"/>
      <c r="N162" s="138"/>
      <c r="O162" s="224">
        <v>96</v>
      </c>
      <c r="P162" s="138"/>
    </row>
    <row r="163" spans="1:16" ht="12.75">
      <c r="A163" s="138">
        <v>16</v>
      </c>
      <c r="B163" s="205" t="s">
        <v>223</v>
      </c>
      <c r="C163" s="243"/>
      <c r="D163" s="139" t="s">
        <v>200</v>
      </c>
      <c r="E163" s="189"/>
      <c r="F163" s="138" t="s">
        <v>77</v>
      </c>
      <c r="G163" s="138">
        <v>1</v>
      </c>
      <c r="H163" s="224">
        <v>100</v>
      </c>
      <c r="I163" s="138"/>
      <c r="J163" s="138"/>
      <c r="K163" s="224">
        <v>100</v>
      </c>
      <c r="L163" s="224">
        <v>100</v>
      </c>
      <c r="M163" s="138"/>
      <c r="N163" s="138"/>
      <c r="O163" s="224">
        <v>100</v>
      </c>
      <c r="P163" s="138"/>
    </row>
    <row r="164" spans="1:16" ht="12.75">
      <c r="A164" s="130">
        <v>17</v>
      </c>
      <c r="B164" s="212" t="s">
        <v>725</v>
      </c>
      <c r="C164" s="265"/>
      <c r="D164" s="132" t="s">
        <v>200</v>
      </c>
      <c r="E164" s="134"/>
      <c r="F164" s="136" t="s">
        <v>77</v>
      </c>
      <c r="G164" s="130">
        <v>3</v>
      </c>
      <c r="H164" s="226">
        <v>300</v>
      </c>
      <c r="I164" s="130"/>
      <c r="J164" s="130"/>
      <c r="K164" s="226">
        <v>300</v>
      </c>
      <c r="L164" s="226">
        <v>300</v>
      </c>
      <c r="M164" s="130"/>
      <c r="N164" s="130"/>
      <c r="O164" s="226">
        <v>300</v>
      </c>
      <c r="P164" s="130"/>
    </row>
    <row r="165" spans="1:16" ht="12.75">
      <c r="A165" s="138">
        <v>18</v>
      </c>
      <c r="B165" s="139" t="s">
        <v>228</v>
      </c>
      <c r="C165" s="189"/>
      <c r="D165" s="139" t="s">
        <v>200</v>
      </c>
      <c r="E165" s="189"/>
      <c r="F165" s="138" t="s">
        <v>77</v>
      </c>
      <c r="G165" s="138">
        <v>1</v>
      </c>
      <c r="H165" s="224">
        <v>96</v>
      </c>
      <c r="I165" s="138"/>
      <c r="J165" s="138"/>
      <c r="K165" s="224">
        <v>96</v>
      </c>
      <c r="L165" s="224">
        <v>96</v>
      </c>
      <c r="M165" s="138"/>
      <c r="N165" s="138"/>
      <c r="O165" s="224">
        <v>96</v>
      </c>
      <c r="P165" s="138"/>
    </row>
    <row r="166" spans="1:16" ht="12.75">
      <c r="A166" s="136">
        <v>19</v>
      </c>
      <c r="B166" s="132" t="s">
        <v>56</v>
      </c>
      <c r="C166" s="134"/>
      <c r="D166" s="139" t="s">
        <v>200</v>
      </c>
      <c r="E166" s="189"/>
      <c r="F166" s="138" t="s">
        <v>77</v>
      </c>
      <c r="G166" s="136">
        <v>1</v>
      </c>
      <c r="H166" s="253">
        <v>100</v>
      </c>
      <c r="I166" s="136"/>
      <c r="J166" s="136"/>
      <c r="K166" s="253">
        <v>100</v>
      </c>
      <c r="L166" s="253">
        <v>100</v>
      </c>
      <c r="M166" s="136"/>
      <c r="N166" s="136"/>
      <c r="O166" s="253">
        <v>100</v>
      </c>
      <c r="P166" s="136"/>
    </row>
    <row r="167" spans="1:16" ht="12.75">
      <c r="A167" s="138">
        <v>20</v>
      </c>
      <c r="B167" s="139" t="s">
        <v>726</v>
      </c>
      <c r="C167" s="189"/>
      <c r="D167" s="139" t="s">
        <v>200</v>
      </c>
      <c r="E167" s="189"/>
      <c r="F167" s="138" t="s">
        <v>77</v>
      </c>
      <c r="G167" s="138">
        <v>1</v>
      </c>
      <c r="H167" s="224">
        <v>100</v>
      </c>
      <c r="I167" s="138"/>
      <c r="J167" s="138"/>
      <c r="K167" s="224">
        <v>100</v>
      </c>
      <c r="L167" s="224">
        <v>100</v>
      </c>
      <c r="M167" s="138"/>
      <c r="N167" s="138"/>
      <c r="O167" s="224">
        <v>100</v>
      </c>
      <c r="P167" s="138"/>
    </row>
    <row r="168" spans="1:16" ht="12.75">
      <c r="A168" s="130">
        <v>21</v>
      </c>
      <c r="B168" s="129" t="s">
        <v>727</v>
      </c>
      <c r="C168" s="190"/>
      <c r="D168" s="139" t="s">
        <v>200</v>
      </c>
      <c r="E168" s="189"/>
      <c r="F168" s="138" t="s">
        <v>77</v>
      </c>
      <c r="G168" s="130">
        <v>1</v>
      </c>
      <c r="H168" s="226">
        <v>100</v>
      </c>
      <c r="I168" s="130"/>
      <c r="J168" s="130"/>
      <c r="K168" s="226">
        <v>100</v>
      </c>
      <c r="L168" s="226">
        <v>100</v>
      </c>
      <c r="M168" s="130"/>
      <c r="N168" s="130"/>
      <c r="O168" s="226">
        <v>100</v>
      </c>
      <c r="P168" s="130"/>
    </row>
    <row r="169" spans="1:16" ht="12.75">
      <c r="A169" s="138">
        <v>22</v>
      </c>
      <c r="B169" s="139" t="s">
        <v>728</v>
      </c>
      <c r="C169" s="189"/>
      <c r="D169" s="139" t="s">
        <v>200</v>
      </c>
      <c r="E169" s="189"/>
      <c r="F169" s="138" t="s">
        <v>77</v>
      </c>
      <c r="G169" s="138">
        <v>1</v>
      </c>
      <c r="H169" s="224">
        <v>100</v>
      </c>
      <c r="I169" s="138"/>
      <c r="J169" s="138"/>
      <c r="K169" s="224">
        <v>100</v>
      </c>
      <c r="L169" s="224">
        <v>100</v>
      </c>
      <c r="M169" s="138"/>
      <c r="N169" s="138"/>
      <c r="O169" s="224">
        <v>100</v>
      </c>
      <c r="P169" s="138"/>
    </row>
    <row r="170" spans="1:16" ht="12.75">
      <c r="A170" s="138">
        <v>23</v>
      </c>
      <c r="B170" s="139" t="s">
        <v>258</v>
      </c>
      <c r="C170" s="189"/>
      <c r="D170" s="139" t="s">
        <v>200</v>
      </c>
      <c r="E170" s="189"/>
      <c r="F170" s="138" t="s">
        <v>77</v>
      </c>
      <c r="G170" s="138">
        <v>1</v>
      </c>
      <c r="H170" s="224">
        <v>95</v>
      </c>
      <c r="I170" s="138"/>
      <c r="J170" s="138"/>
      <c r="K170" s="224">
        <v>95</v>
      </c>
      <c r="L170" s="224">
        <v>95</v>
      </c>
      <c r="M170" s="138"/>
      <c r="N170" s="138"/>
      <c r="O170" s="224">
        <v>95</v>
      </c>
      <c r="P170" s="138"/>
    </row>
    <row r="171" spans="1:16" ht="12.75">
      <c r="A171" s="138">
        <v>24</v>
      </c>
      <c r="B171" s="139" t="s">
        <v>729</v>
      </c>
      <c r="C171" s="189"/>
      <c r="D171" s="139" t="s">
        <v>200</v>
      </c>
      <c r="E171" s="189"/>
      <c r="F171" s="138" t="s">
        <v>77</v>
      </c>
      <c r="G171" s="138">
        <v>1</v>
      </c>
      <c r="H171" s="143">
        <v>95.326</v>
      </c>
      <c r="I171" s="138"/>
      <c r="J171" s="138"/>
      <c r="K171" s="143">
        <v>95.326</v>
      </c>
      <c r="L171" s="143">
        <v>95.326</v>
      </c>
      <c r="M171" s="138"/>
      <c r="N171" s="138"/>
      <c r="O171" s="143">
        <v>95.326</v>
      </c>
      <c r="P171" s="138"/>
    </row>
    <row r="172" spans="1:16" ht="12.75">
      <c r="A172" s="138"/>
      <c r="B172" s="144" t="s">
        <v>214</v>
      </c>
      <c r="C172" s="228"/>
      <c r="D172" s="144"/>
      <c r="E172" s="189"/>
      <c r="F172" s="138"/>
      <c r="G172" s="141">
        <f>SUM(G148:G171)</f>
        <v>29</v>
      </c>
      <c r="H172" s="141"/>
      <c r="I172" s="141"/>
      <c r="J172" s="141"/>
      <c r="K172" s="141"/>
      <c r="L172" s="145">
        <f>SUM(L148:L171)</f>
        <v>2867.425</v>
      </c>
      <c r="M172" s="141">
        <v>0</v>
      </c>
      <c r="N172" s="141">
        <v>0</v>
      </c>
      <c r="O172" s="145">
        <f>SUM(O148:O171)</f>
        <v>2867.425</v>
      </c>
      <c r="P172" s="141">
        <v>0</v>
      </c>
    </row>
    <row r="173" spans="1:16" ht="12.75">
      <c r="A173" s="138"/>
      <c r="B173" s="139"/>
      <c r="C173" s="189"/>
      <c r="D173" s="139"/>
      <c r="E173" s="189"/>
      <c r="F173" s="138"/>
      <c r="G173" s="140" t="s">
        <v>215</v>
      </c>
      <c r="H173" s="140"/>
      <c r="I173" s="140"/>
      <c r="J173" s="140"/>
      <c r="K173" s="138"/>
      <c r="L173" s="138"/>
      <c r="M173" s="138"/>
      <c r="N173" s="138"/>
      <c r="O173" s="138"/>
      <c r="P173" s="138"/>
    </row>
    <row r="174" spans="1:16" ht="12.75">
      <c r="A174" s="138">
        <v>1</v>
      </c>
      <c r="B174" s="139" t="s">
        <v>710</v>
      </c>
      <c r="C174" s="189"/>
      <c r="D174" s="139" t="s">
        <v>216</v>
      </c>
      <c r="E174" s="189"/>
      <c r="F174" s="138" t="s">
        <v>99</v>
      </c>
      <c r="G174" s="138">
        <v>100</v>
      </c>
      <c r="H174" s="224">
        <v>55</v>
      </c>
      <c r="I174" s="138"/>
      <c r="J174" s="138"/>
      <c r="K174" s="224">
        <v>55</v>
      </c>
      <c r="L174" s="224">
        <v>55</v>
      </c>
      <c r="M174" s="138"/>
      <c r="N174" s="138"/>
      <c r="O174" s="138"/>
      <c r="P174" s="224">
        <v>55</v>
      </c>
    </row>
    <row r="175" spans="1:16" ht="12.75">
      <c r="A175" s="130">
        <v>2</v>
      </c>
      <c r="B175" s="129" t="s">
        <v>208</v>
      </c>
      <c r="C175" s="190"/>
      <c r="D175" s="139" t="s">
        <v>216</v>
      </c>
      <c r="E175" s="189"/>
      <c r="F175" s="138" t="s">
        <v>99</v>
      </c>
      <c r="G175" s="130">
        <v>60</v>
      </c>
      <c r="H175" s="226">
        <v>50</v>
      </c>
      <c r="I175" s="130"/>
      <c r="J175" s="130"/>
      <c r="K175" s="226">
        <v>50</v>
      </c>
      <c r="L175" s="226">
        <v>50</v>
      </c>
      <c r="M175" s="130"/>
      <c r="N175" s="130"/>
      <c r="O175" s="130"/>
      <c r="P175" s="226">
        <v>50</v>
      </c>
    </row>
    <row r="176" spans="1:16" ht="12.75">
      <c r="A176" s="138">
        <v>3</v>
      </c>
      <c r="B176" s="139" t="s">
        <v>719</v>
      </c>
      <c r="C176" s="189"/>
      <c r="D176" s="139" t="s">
        <v>216</v>
      </c>
      <c r="E176" s="189"/>
      <c r="F176" s="138" t="s">
        <v>99</v>
      </c>
      <c r="G176" s="138">
        <v>50</v>
      </c>
      <c r="H176" s="224">
        <v>30</v>
      </c>
      <c r="I176" s="138"/>
      <c r="J176" s="138"/>
      <c r="K176" s="224">
        <v>30</v>
      </c>
      <c r="L176" s="224">
        <v>30</v>
      </c>
      <c r="M176" s="138"/>
      <c r="N176" s="138"/>
      <c r="O176" s="138"/>
      <c r="P176" s="224">
        <v>30</v>
      </c>
    </row>
    <row r="177" spans="1:16" ht="12.75">
      <c r="A177" s="138">
        <v>4</v>
      </c>
      <c r="B177" s="139" t="s">
        <v>384</v>
      </c>
      <c r="C177" s="189"/>
      <c r="D177" s="139" t="s">
        <v>216</v>
      </c>
      <c r="E177" s="189"/>
      <c r="F177" s="138" t="s">
        <v>99</v>
      </c>
      <c r="G177" s="138">
        <v>245</v>
      </c>
      <c r="H177" s="224">
        <v>135</v>
      </c>
      <c r="I177" s="138"/>
      <c r="J177" s="138"/>
      <c r="K177" s="224">
        <v>135</v>
      </c>
      <c r="L177" s="224">
        <v>135</v>
      </c>
      <c r="M177" s="138"/>
      <c r="N177" s="138"/>
      <c r="O177" s="138"/>
      <c r="P177" s="224">
        <v>135</v>
      </c>
    </row>
    <row r="178" spans="1:16" ht="12.75">
      <c r="A178" s="138">
        <v>5</v>
      </c>
      <c r="B178" s="139" t="s">
        <v>730</v>
      </c>
      <c r="C178" s="189"/>
      <c r="D178" s="139" t="s">
        <v>216</v>
      </c>
      <c r="E178" s="189"/>
      <c r="F178" s="138" t="s">
        <v>99</v>
      </c>
      <c r="G178" s="138">
        <v>159</v>
      </c>
      <c r="H178" s="224">
        <v>87</v>
      </c>
      <c r="I178" s="138"/>
      <c r="J178" s="138"/>
      <c r="K178" s="224">
        <v>87</v>
      </c>
      <c r="L178" s="224">
        <v>87</v>
      </c>
      <c r="M178" s="138"/>
      <c r="N178" s="138"/>
      <c r="O178" s="138"/>
      <c r="P178" s="224">
        <v>87</v>
      </c>
    </row>
    <row r="179" spans="1:16" ht="12.75">
      <c r="A179" s="138">
        <v>6</v>
      </c>
      <c r="B179" s="139" t="s">
        <v>731</v>
      </c>
      <c r="C179" s="189"/>
      <c r="D179" s="139" t="s">
        <v>216</v>
      </c>
      <c r="E179" s="189"/>
      <c r="F179" s="138" t="s">
        <v>99</v>
      </c>
      <c r="G179" s="138">
        <v>100</v>
      </c>
      <c r="H179" s="224">
        <v>100</v>
      </c>
      <c r="I179" s="138"/>
      <c r="J179" s="138"/>
      <c r="K179" s="224">
        <v>100</v>
      </c>
      <c r="L179" s="224">
        <v>100</v>
      </c>
      <c r="M179" s="138"/>
      <c r="N179" s="138"/>
      <c r="O179" s="138"/>
      <c r="P179" s="224">
        <v>100</v>
      </c>
    </row>
    <row r="180" spans="1:16" ht="12.75">
      <c r="A180" s="130">
        <v>7</v>
      </c>
      <c r="B180" s="129" t="s">
        <v>374</v>
      </c>
      <c r="C180" s="190"/>
      <c r="D180" s="132" t="s">
        <v>216</v>
      </c>
      <c r="E180" s="134"/>
      <c r="F180" s="136" t="s">
        <v>99</v>
      </c>
      <c r="G180" s="130">
        <v>150</v>
      </c>
      <c r="H180" s="226">
        <v>135</v>
      </c>
      <c r="I180" s="130"/>
      <c r="J180" s="130"/>
      <c r="K180" s="226">
        <v>135</v>
      </c>
      <c r="L180" s="226">
        <v>135</v>
      </c>
      <c r="M180" s="130"/>
      <c r="N180" s="130"/>
      <c r="O180" s="130"/>
      <c r="P180" s="226">
        <v>135</v>
      </c>
    </row>
    <row r="181" spans="1:16" ht="12.75">
      <c r="A181" s="138"/>
      <c r="B181" s="144" t="s">
        <v>181</v>
      </c>
      <c r="C181" s="228"/>
      <c r="D181" s="144"/>
      <c r="E181" s="189"/>
      <c r="F181" s="138"/>
      <c r="G181" s="141">
        <f>SUM(G174:G180)</f>
        <v>864</v>
      </c>
      <c r="H181" s="138"/>
      <c r="I181" s="138"/>
      <c r="J181" s="138"/>
      <c r="K181" s="138"/>
      <c r="L181" s="230">
        <f>SUM(L174:L180)</f>
        <v>592</v>
      </c>
      <c r="M181" s="141">
        <v>0</v>
      </c>
      <c r="N181" s="141">
        <v>0</v>
      </c>
      <c r="O181" s="141">
        <v>0</v>
      </c>
      <c r="P181" s="230">
        <f>SUM(P174:P180)</f>
        <v>592</v>
      </c>
    </row>
    <row r="182" spans="1:16" ht="12.75">
      <c r="A182" s="136"/>
      <c r="B182" s="132"/>
      <c r="C182" s="134"/>
      <c r="D182" s="132"/>
      <c r="E182" s="134"/>
      <c r="F182" s="136"/>
      <c r="G182" s="172" t="s">
        <v>233</v>
      </c>
      <c r="H182" s="172"/>
      <c r="I182" s="172"/>
      <c r="J182" s="172"/>
      <c r="K182" s="136"/>
      <c r="L182" s="136"/>
      <c r="M182" s="136"/>
      <c r="N182" s="136"/>
      <c r="O182" s="136"/>
      <c r="P182" s="136"/>
    </row>
    <row r="183" spans="1:16" ht="12.75">
      <c r="A183" s="138">
        <v>1</v>
      </c>
      <c r="B183" s="139" t="s">
        <v>31</v>
      </c>
      <c r="C183" s="189"/>
      <c r="D183" s="139" t="s">
        <v>234</v>
      </c>
      <c r="E183" s="189"/>
      <c r="F183" s="138" t="s">
        <v>99</v>
      </c>
      <c r="G183" s="138">
        <v>64</v>
      </c>
      <c r="H183" s="224">
        <v>34.05</v>
      </c>
      <c r="I183" s="138"/>
      <c r="J183" s="138"/>
      <c r="K183" s="224">
        <v>34.05</v>
      </c>
      <c r="L183" s="224">
        <v>34.05</v>
      </c>
      <c r="M183" s="138"/>
      <c r="N183" s="138"/>
      <c r="O183" s="138"/>
      <c r="P183" s="224">
        <v>34.05</v>
      </c>
    </row>
    <row r="184" spans="1:16" ht="12.75">
      <c r="A184" s="130">
        <v>2</v>
      </c>
      <c r="B184" s="129" t="s">
        <v>39</v>
      </c>
      <c r="C184" s="190"/>
      <c r="D184" s="139" t="s">
        <v>234</v>
      </c>
      <c r="E184" s="189"/>
      <c r="F184" s="138" t="s">
        <v>99</v>
      </c>
      <c r="G184" s="130">
        <v>60</v>
      </c>
      <c r="H184" s="226">
        <v>30</v>
      </c>
      <c r="I184" s="130"/>
      <c r="J184" s="130"/>
      <c r="K184" s="226">
        <v>30</v>
      </c>
      <c r="L184" s="226">
        <v>30</v>
      </c>
      <c r="M184" s="130"/>
      <c r="N184" s="130"/>
      <c r="O184" s="130"/>
      <c r="P184" s="226">
        <v>30</v>
      </c>
    </row>
    <row r="185" spans="1:16" ht="12.75">
      <c r="A185" s="138">
        <v>3</v>
      </c>
      <c r="B185" s="139" t="s">
        <v>382</v>
      </c>
      <c r="C185" s="189"/>
      <c r="D185" s="139" t="s">
        <v>234</v>
      </c>
      <c r="E185" s="189"/>
      <c r="F185" s="138" t="s">
        <v>99</v>
      </c>
      <c r="G185" s="138">
        <v>400</v>
      </c>
      <c r="H185" s="224">
        <v>239</v>
      </c>
      <c r="I185" s="138"/>
      <c r="J185" s="138"/>
      <c r="K185" s="224">
        <v>239</v>
      </c>
      <c r="L185" s="224">
        <v>239</v>
      </c>
      <c r="M185" s="138"/>
      <c r="N185" s="138"/>
      <c r="O185" s="138"/>
      <c r="P185" s="224">
        <v>239</v>
      </c>
    </row>
    <row r="186" spans="1:16" ht="12.75">
      <c r="A186" s="130">
        <v>4</v>
      </c>
      <c r="B186" s="129" t="s">
        <v>266</v>
      </c>
      <c r="C186" s="190"/>
      <c r="D186" s="139" t="s">
        <v>234</v>
      </c>
      <c r="E186" s="189"/>
      <c r="F186" s="138" t="s">
        <v>99</v>
      </c>
      <c r="G186" s="130">
        <v>240</v>
      </c>
      <c r="H186" s="226">
        <v>150</v>
      </c>
      <c r="I186" s="130"/>
      <c r="J186" s="130"/>
      <c r="K186" s="226">
        <v>150</v>
      </c>
      <c r="L186" s="226">
        <v>150</v>
      </c>
      <c r="M186" s="130"/>
      <c r="N186" s="130"/>
      <c r="O186" s="130"/>
      <c r="P186" s="226">
        <v>150</v>
      </c>
    </row>
    <row r="187" spans="1:16" ht="12.75">
      <c r="A187" s="138">
        <v>5</v>
      </c>
      <c r="B187" s="139" t="s">
        <v>732</v>
      </c>
      <c r="C187" s="189"/>
      <c r="D187" s="139" t="s">
        <v>234</v>
      </c>
      <c r="E187" s="189"/>
      <c r="F187" s="138" t="s">
        <v>99</v>
      </c>
      <c r="G187" s="138">
        <v>240</v>
      </c>
      <c r="H187" s="224">
        <v>150</v>
      </c>
      <c r="I187" s="138"/>
      <c r="J187" s="138"/>
      <c r="K187" s="224">
        <v>150</v>
      </c>
      <c r="L187" s="224">
        <v>150</v>
      </c>
      <c r="M187" s="138"/>
      <c r="N187" s="138"/>
      <c r="O187" s="138"/>
      <c r="P187" s="224">
        <v>150</v>
      </c>
    </row>
    <row r="188" spans="1:16" ht="12.75">
      <c r="A188" s="138">
        <v>6</v>
      </c>
      <c r="B188" s="139" t="s">
        <v>733</v>
      </c>
      <c r="C188" s="189"/>
      <c r="D188" s="139" t="s">
        <v>234</v>
      </c>
      <c r="E188" s="189"/>
      <c r="F188" s="138" t="s">
        <v>99</v>
      </c>
      <c r="G188" s="138">
        <v>108</v>
      </c>
      <c r="H188" s="224">
        <v>70.2</v>
      </c>
      <c r="I188" s="138"/>
      <c r="J188" s="138"/>
      <c r="K188" s="224">
        <v>70.2</v>
      </c>
      <c r="L188" s="224">
        <v>70.2</v>
      </c>
      <c r="M188" s="138"/>
      <c r="N188" s="138"/>
      <c r="O188" s="138"/>
      <c r="P188" s="224">
        <v>70.2</v>
      </c>
    </row>
    <row r="189" spans="1:16" ht="12.75">
      <c r="A189" s="136">
        <v>7</v>
      </c>
      <c r="B189" s="132" t="s">
        <v>730</v>
      </c>
      <c r="C189" s="134"/>
      <c r="D189" s="139" t="s">
        <v>234</v>
      </c>
      <c r="E189" s="189"/>
      <c r="F189" s="138" t="s">
        <v>99</v>
      </c>
      <c r="G189" s="136">
        <v>125</v>
      </c>
      <c r="H189" s="253">
        <v>81.25</v>
      </c>
      <c r="I189" s="136"/>
      <c r="J189" s="136"/>
      <c r="K189" s="253">
        <v>81.25</v>
      </c>
      <c r="L189" s="253">
        <v>81.25</v>
      </c>
      <c r="M189" s="136"/>
      <c r="N189" s="136"/>
      <c r="O189" s="136"/>
      <c r="P189" s="253">
        <v>81.25</v>
      </c>
    </row>
    <row r="190" spans="1:16" ht="12.75">
      <c r="A190" s="138">
        <v>8</v>
      </c>
      <c r="B190" s="139" t="s">
        <v>721</v>
      </c>
      <c r="C190" s="189"/>
      <c r="D190" s="139" t="s">
        <v>234</v>
      </c>
      <c r="E190" s="189"/>
      <c r="F190" s="138" t="s">
        <v>99</v>
      </c>
      <c r="G190" s="138">
        <v>210</v>
      </c>
      <c r="H190" s="224">
        <v>138.6</v>
      </c>
      <c r="I190" s="138"/>
      <c r="J190" s="138"/>
      <c r="K190" s="224">
        <v>138.6</v>
      </c>
      <c r="L190" s="224">
        <v>138.6</v>
      </c>
      <c r="M190" s="138"/>
      <c r="N190" s="138"/>
      <c r="O190" s="138"/>
      <c r="P190" s="224">
        <v>138.6</v>
      </c>
    </row>
    <row r="191" spans="1:16" ht="12.75">
      <c r="A191" s="138">
        <v>9</v>
      </c>
      <c r="B191" s="139" t="s">
        <v>183</v>
      </c>
      <c r="C191" s="189"/>
      <c r="D191" s="139" t="s">
        <v>234</v>
      </c>
      <c r="E191" s="189"/>
      <c r="F191" s="138" t="s">
        <v>99</v>
      </c>
      <c r="G191" s="138">
        <v>160</v>
      </c>
      <c r="H191" s="224">
        <v>104</v>
      </c>
      <c r="I191" s="138"/>
      <c r="J191" s="138"/>
      <c r="K191" s="224">
        <v>104</v>
      </c>
      <c r="L191" s="224">
        <v>104</v>
      </c>
      <c r="M191" s="138"/>
      <c r="N191" s="138"/>
      <c r="O191" s="138"/>
      <c r="P191" s="224">
        <v>104</v>
      </c>
    </row>
    <row r="192" spans="1:16" ht="12.75">
      <c r="A192" s="138">
        <v>10</v>
      </c>
      <c r="B192" s="139" t="s">
        <v>246</v>
      </c>
      <c r="C192" s="189"/>
      <c r="D192" s="139" t="s">
        <v>234</v>
      </c>
      <c r="E192" s="189"/>
      <c r="F192" s="138" t="s">
        <v>99</v>
      </c>
      <c r="G192" s="138">
        <v>160</v>
      </c>
      <c r="H192" s="224">
        <v>80</v>
      </c>
      <c r="I192" s="138"/>
      <c r="J192" s="138"/>
      <c r="K192" s="224">
        <v>80</v>
      </c>
      <c r="L192" s="224">
        <v>80</v>
      </c>
      <c r="M192" s="141"/>
      <c r="N192" s="141"/>
      <c r="O192" s="224">
        <v>80</v>
      </c>
      <c r="P192" s="224"/>
    </row>
    <row r="193" spans="1:16" ht="12.75">
      <c r="A193" s="130">
        <v>11</v>
      </c>
      <c r="B193" s="129" t="s">
        <v>222</v>
      </c>
      <c r="C193" s="190"/>
      <c r="D193" s="132" t="s">
        <v>234</v>
      </c>
      <c r="E193" s="134"/>
      <c r="F193" s="136" t="s">
        <v>99</v>
      </c>
      <c r="G193" s="130">
        <v>210</v>
      </c>
      <c r="H193" s="226">
        <v>138.6</v>
      </c>
      <c r="I193" s="130"/>
      <c r="J193" s="130"/>
      <c r="K193" s="226">
        <v>138.6</v>
      </c>
      <c r="L193" s="226">
        <v>138.6</v>
      </c>
      <c r="M193" s="130"/>
      <c r="N193" s="130"/>
      <c r="O193" s="130"/>
      <c r="P193" s="226">
        <v>138.6</v>
      </c>
    </row>
    <row r="194" spans="1:16" ht="12.75">
      <c r="A194" s="162">
        <v>12</v>
      </c>
      <c r="B194" s="139" t="s">
        <v>43</v>
      </c>
      <c r="C194" s="189"/>
      <c r="D194" s="139" t="s">
        <v>234</v>
      </c>
      <c r="E194" s="189"/>
      <c r="F194" s="138" t="s">
        <v>99</v>
      </c>
      <c r="G194" s="138">
        <v>160</v>
      </c>
      <c r="H194" s="224">
        <v>80</v>
      </c>
      <c r="I194" s="138"/>
      <c r="J194" s="138"/>
      <c r="K194" s="224">
        <v>80</v>
      </c>
      <c r="L194" s="224">
        <v>80</v>
      </c>
      <c r="M194" s="138"/>
      <c r="N194" s="138"/>
      <c r="O194" s="138"/>
      <c r="P194" s="224">
        <v>80</v>
      </c>
    </row>
    <row r="195" spans="1:16" ht="12.75">
      <c r="A195" s="130">
        <v>13</v>
      </c>
      <c r="B195" s="129" t="s">
        <v>734</v>
      </c>
      <c r="C195" s="190"/>
      <c r="D195" s="139" t="s">
        <v>234</v>
      </c>
      <c r="E195" s="189"/>
      <c r="F195" s="138" t="s">
        <v>99</v>
      </c>
      <c r="G195" s="130">
        <v>160</v>
      </c>
      <c r="H195" s="226">
        <v>110</v>
      </c>
      <c r="I195" s="130"/>
      <c r="J195" s="130"/>
      <c r="K195" s="226">
        <v>110</v>
      </c>
      <c r="L195" s="226">
        <v>110</v>
      </c>
      <c r="M195" s="130"/>
      <c r="N195" s="130"/>
      <c r="O195" s="130"/>
      <c r="P195" s="226">
        <v>110</v>
      </c>
    </row>
    <row r="196" spans="1:16" ht="12.75">
      <c r="A196" s="138"/>
      <c r="B196" s="144" t="s">
        <v>241</v>
      </c>
      <c r="C196" s="228"/>
      <c r="D196" s="144"/>
      <c r="E196" s="189"/>
      <c r="F196" s="138"/>
      <c r="G196" s="141">
        <f>SUM(G183:G195)</f>
        <v>2297</v>
      </c>
      <c r="H196" s="138"/>
      <c r="I196" s="138"/>
      <c r="J196" s="138"/>
      <c r="K196" s="138"/>
      <c r="L196" s="230">
        <f>SUM(L183:L195)</f>
        <v>1405.6999999999998</v>
      </c>
      <c r="M196" s="141">
        <v>0</v>
      </c>
      <c r="N196" s="141">
        <v>0</v>
      </c>
      <c r="O196" s="230">
        <v>80</v>
      </c>
      <c r="P196" s="230">
        <f>SUM(P183:P195)</f>
        <v>1325.7</v>
      </c>
    </row>
    <row r="197" spans="1:16" ht="12.75">
      <c r="A197" s="130"/>
      <c r="B197" s="129"/>
      <c r="C197" s="190"/>
      <c r="D197" s="129"/>
      <c r="E197" s="190"/>
      <c r="F197" s="130"/>
      <c r="G197" s="160" t="s">
        <v>243</v>
      </c>
      <c r="H197" s="160"/>
      <c r="I197" s="160"/>
      <c r="J197" s="160"/>
      <c r="K197" s="130"/>
      <c r="L197" s="130"/>
      <c r="M197" s="130"/>
      <c r="N197" s="130"/>
      <c r="O197" s="130"/>
      <c r="P197" s="130"/>
    </row>
    <row r="198" spans="1:16" ht="12.75">
      <c r="A198" s="138">
        <v>1</v>
      </c>
      <c r="B198" s="139" t="s">
        <v>208</v>
      </c>
      <c r="C198" s="189"/>
      <c r="D198" s="139" t="s">
        <v>244</v>
      </c>
      <c r="E198" s="189"/>
      <c r="F198" s="138" t="s">
        <v>99</v>
      </c>
      <c r="G198" s="138">
        <v>80</v>
      </c>
      <c r="H198" s="224">
        <v>60</v>
      </c>
      <c r="I198" s="138"/>
      <c r="J198" s="138"/>
      <c r="K198" s="224">
        <v>60</v>
      </c>
      <c r="L198" s="224">
        <v>60</v>
      </c>
      <c r="M198" s="138"/>
      <c r="N198" s="138"/>
      <c r="O198" s="224">
        <v>60</v>
      </c>
      <c r="P198" s="138"/>
    </row>
    <row r="199" spans="1:16" ht="12.75">
      <c r="A199" s="136">
        <v>2</v>
      </c>
      <c r="B199" s="132" t="s">
        <v>710</v>
      </c>
      <c r="C199" s="134"/>
      <c r="D199" s="139" t="s">
        <v>244</v>
      </c>
      <c r="E199" s="189"/>
      <c r="F199" s="138" t="s">
        <v>99</v>
      </c>
      <c r="G199" s="136">
        <v>100</v>
      </c>
      <c r="H199" s="253">
        <v>55</v>
      </c>
      <c r="I199" s="136"/>
      <c r="J199" s="136"/>
      <c r="K199" s="253">
        <v>55</v>
      </c>
      <c r="L199" s="253">
        <v>55</v>
      </c>
      <c r="M199" s="136"/>
      <c r="N199" s="136"/>
      <c r="O199" s="253">
        <v>55</v>
      </c>
      <c r="P199" s="136"/>
    </row>
    <row r="200" spans="1:16" ht="12.75">
      <c r="A200" s="138">
        <v>3</v>
      </c>
      <c r="B200" s="139" t="s">
        <v>736</v>
      </c>
      <c r="C200" s="189"/>
      <c r="D200" s="139" t="s">
        <v>244</v>
      </c>
      <c r="E200" s="189"/>
      <c r="F200" s="138" t="s">
        <v>99</v>
      </c>
      <c r="G200" s="138">
        <v>60</v>
      </c>
      <c r="H200" s="224">
        <v>50</v>
      </c>
      <c r="I200" s="138"/>
      <c r="J200" s="138"/>
      <c r="K200" s="224">
        <v>50</v>
      </c>
      <c r="L200" s="224">
        <v>50</v>
      </c>
      <c r="M200" s="138"/>
      <c r="N200" s="138"/>
      <c r="O200" s="224">
        <v>50</v>
      </c>
      <c r="P200" s="138"/>
    </row>
    <row r="201" spans="1:16" ht="12.75">
      <c r="A201" s="138">
        <v>4</v>
      </c>
      <c r="B201" s="139" t="s">
        <v>382</v>
      </c>
      <c r="C201" s="189"/>
      <c r="D201" s="139" t="s">
        <v>244</v>
      </c>
      <c r="E201" s="189"/>
      <c r="F201" s="138" t="s">
        <v>99</v>
      </c>
      <c r="G201" s="138">
        <v>100</v>
      </c>
      <c r="H201" s="224">
        <v>70</v>
      </c>
      <c r="I201" s="138"/>
      <c r="J201" s="138"/>
      <c r="K201" s="224">
        <v>70</v>
      </c>
      <c r="L201" s="224">
        <v>70</v>
      </c>
      <c r="M201" s="138"/>
      <c r="N201" s="138"/>
      <c r="O201" s="224">
        <v>70</v>
      </c>
      <c r="P201" s="138"/>
    </row>
    <row r="202" spans="1:16" ht="12.75">
      <c r="A202" s="138">
        <v>5</v>
      </c>
      <c r="B202" s="139" t="s">
        <v>269</v>
      </c>
      <c r="C202" s="189"/>
      <c r="D202" s="139" t="s">
        <v>244</v>
      </c>
      <c r="E202" s="189"/>
      <c r="F202" s="138" t="s">
        <v>99</v>
      </c>
      <c r="G202" s="138">
        <v>100</v>
      </c>
      <c r="H202" s="224">
        <v>70</v>
      </c>
      <c r="I202" s="138"/>
      <c r="J202" s="138"/>
      <c r="K202" s="224">
        <v>70</v>
      </c>
      <c r="L202" s="224">
        <v>70</v>
      </c>
      <c r="M202" s="138"/>
      <c r="N202" s="138"/>
      <c r="O202" s="224">
        <v>70</v>
      </c>
      <c r="P202" s="138"/>
    </row>
    <row r="203" spans="1:16" ht="12.75">
      <c r="A203" s="138">
        <v>6</v>
      </c>
      <c r="B203" s="139" t="s">
        <v>374</v>
      </c>
      <c r="C203" s="189"/>
      <c r="D203" s="139" t="s">
        <v>244</v>
      </c>
      <c r="E203" s="189"/>
      <c r="F203" s="138" t="s">
        <v>99</v>
      </c>
      <c r="G203" s="138">
        <v>150</v>
      </c>
      <c r="H203" s="224">
        <v>135</v>
      </c>
      <c r="I203" s="138"/>
      <c r="J203" s="138"/>
      <c r="K203" s="224">
        <v>135</v>
      </c>
      <c r="L203" s="224">
        <v>135</v>
      </c>
      <c r="M203" s="141"/>
      <c r="N203" s="141"/>
      <c r="O203" s="224">
        <v>135</v>
      </c>
      <c r="P203" s="138"/>
    </row>
    <row r="204" spans="1:16" ht="12.75">
      <c r="A204" s="138">
        <v>7</v>
      </c>
      <c r="B204" s="139" t="s">
        <v>731</v>
      </c>
      <c r="C204" s="189"/>
      <c r="D204" s="139" t="s">
        <v>244</v>
      </c>
      <c r="E204" s="189"/>
      <c r="F204" s="138" t="s">
        <v>99</v>
      </c>
      <c r="G204" s="138">
        <v>100</v>
      </c>
      <c r="H204" s="224">
        <v>100</v>
      </c>
      <c r="I204" s="138"/>
      <c r="J204" s="138"/>
      <c r="K204" s="224">
        <v>100</v>
      </c>
      <c r="L204" s="224">
        <v>100</v>
      </c>
      <c r="M204" s="141"/>
      <c r="N204" s="141"/>
      <c r="O204" s="224">
        <v>100</v>
      </c>
      <c r="P204" s="138"/>
    </row>
    <row r="205" spans="1:16" ht="12.75">
      <c r="A205" s="138">
        <v>8</v>
      </c>
      <c r="B205" s="139" t="s">
        <v>720</v>
      </c>
      <c r="C205" s="189"/>
      <c r="D205" s="139" t="s">
        <v>244</v>
      </c>
      <c r="E205" s="189"/>
      <c r="F205" s="138" t="s">
        <v>99</v>
      </c>
      <c r="G205" s="138">
        <v>40</v>
      </c>
      <c r="H205" s="224">
        <v>42.9</v>
      </c>
      <c r="I205" s="138"/>
      <c r="J205" s="138"/>
      <c r="K205" s="224">
        <v>42.9</v>
      </c>
      <c r="L205" s="224">
        <v>42.9</v>
      </c>
      <c r="M205" s="141"/>
      <c r="N205" s="141"/>
      <c r="O205" s="224"/>
      <c r="P205" s="224">
        <v>42.9</v>
      </c>
    </row>
    <row r="206" spans="1:16" ht="12.75">
      <c r="A206" s="130"/>
      <c r="B206" s="153" t="s">
        <v>249</v>
      </c>
      <c r="C206" s="231"/>
      <c r="D206" s="153"/>
      <c r="E206" s="190"/>
      <c r="F206" s="130"/>
      <c r="G206" s="142">
        <f>SUM(G198:G205)</f>
        <v>730</v>
      </c>
      <c r="H206" s="130"/>
      <c r="I206" s="130"/>
      <c r="J206" s="130"/>
      <c r="K206" s="130"/>
      <c r="L206" s="233">
        <f>SUM(L198:L205)</f>
        <v>582.9</v>
      </c>
      <c r="M206" s="142">
        <v>0</v>
      </c>
      <c r="N206" s="142">
        <v>0</v>
      </c>
      <c r="O206" s="233">
        <f>SUM(O198:O204)</f>
        <v>540</v>
      </c>
      <c r="P206" s="233">
        <v>42.9</v>
      </c>
    </row>
    <row r="207" spans="1:16" ht="12.75">
      <c r="A207" s="138"/>
      <c r="B207" s="139"/>
      <c r="C207" s="189"/>
      <c r="D207" s="139"/>
      <c r="E207" s="189"/>
      <c r="F207" s="138"/>
      <c r="G207" s="140" t="s">
        <v>250</v>
      </c>
      <c r="H207" s="140"/>
      <c r="I207" s="140"/>
      <c r="J207" s="140"/>
      <c r="K207" s="138"/>
      <c r="L207" s="138"/>
      <c r="M207" s="141"/>
      <c r="N207" s="141"/>
      <c r="O207" s="138"/>
      <c r="P207" s="141"/>
    </row>
    <row r="208" spans="1:16" ht="12.75">
      <c r="A208" s="130">
        <v>1</v>
      </c>
      <c r="B208" s="129" t="s">
        <v>31</v>
      </c>
      <c r="C208" s="190"/>
      <c r="D208" s="129" t="s">
        <v>252</v>
      </c>
      <c r="E208" s="190"/>
      <c r="F208" s="130" t="s">
        <v>99</v>
      </c>
      <c r="G208" s="130">
        <v>60</v>
      </c>
      <c r="H208" s="226">
        <v>30</v>
      </c>
      <c r="I208" s="130"/>
      <c r="J208" s="130"/>
      <c r="K208" s="226">
        <v>30</v>
      </c>
      <c r="L208" s="226">
        <v>30</v>
      </c>
      <c r="M208" s="142"/>
      <c r="N208" s="142"/>
      <c r="O208" s="226">
        <v>30</v>
      </c>
      <c r="P208" s="142"/>
    </row>
    <row r="209" spans="1:16" ht="12.75">
      <c r="A209" s="138">
        <v>2</v>
      </c>
      <c r="B209" s="139" t="s">
        <v>39</v>
      </c>
      <c r="C209" s="189"/>
      <c r="D209" s="139" t="s">
        <v>252</v>
      </c>
      <c r="E209" s="189"/>
      <c r="F209" s="138" t="s">
        <v>99</v>
      </c>
      <c r="G209" s="138">
        <v>60</v>
      </c>
      <c r="H209" s="224">
        <v>30</v>
      </c>
      <c r="I209" s="138"/>
      <c r="J209" s="138"/>
      <c r="K209" s="224">
        <v>30</v>
      </c>
      <c r="L209" s="224">
        <v>30</v>
      </c>
      <c r="M209" s="141"/>
      <c r="N209" s="141"/>
      <c r="O209" s="224">
        <v>30</v>
      </c>
      <c r="P209" s="141"/>
    </row>
    <row r="210" spans="1:16" ht="12.75">
      <c r="A210" s="138">
        <v>3</v>
      </c>
      <c r="B210" s="139" t="s">
        <v>382</v>
      </c>
      <c r="C210" s="189"/>
      <c r="D210" s="139" t="s">
        <v>252</v>
      </c>
      <c r="E210" s="189"/>
      <c r="F210" s="138" t="s">
        <v>99</v>
      </c>
      <c r="G210" s="138">
        <v>400</v>
      </c>
      <c r="H210" s="224">
        <v>239</v>
      </c>
      <c r="I210" s="138"/>
      <c r="J210" s="138"/>
      <c r="K210" s="224">
        <v>239</v>
      </c>
      <c r="L210" s="224">
        <v>239</v>
      </c>
      <c r="M210" s="141"/>
      <c r="N210" s="141"/>
      <c r="O210" s="224">
        <v>239</v>
      </c>
      <c r="P210" s="141"/>
    </row>
    <row r="211" spans="1:16" ht="12.75">
      <c r="A211" s="138">
        <v>4</v>
      </c>
      <c r="B211" s="139" t="s">
        <v>266</v>
      </c>
      <c r="C211" s="189"/>
      <c r="D211" s="139" t="s">
        <v>252</v>
      </c>
      <c r="E211" s="189"/>
      <c r="F211" s="138" t="s">
        <v>99</v>
      </c>
      <c r="G211" s="138">
        <v>240</v>
      </c>
      <c r="H211" s="224">
        <v>150</v>
      </c>
      <c r="I211" s="138"/>
      <c r="J211" s="138"/>
      <c r="K211" s="224">
        <v>150</v>
      </c>
      <c r="L211" s="224">
        <v>150</v>
      </c>
      <c r="M211" s="141"/>
      <c r="N211" s="141"/>
      <c r="O211" s="224">
        <v>150</v>
      </c>
      <c r="P211" s="141"/>
    </row>
    <row r="212" spans="1:16" ht="12.75">
      <c r="A212" s="138">
        <v>5</v>
      </c>
      <c r="B212" s="139" t="s">
        <v>732</v>
      </c>
      <c r="C212" s="189"/>
      <c r="D212" s="139" t="s">
        <v>252</v>
      </c>
      <c r="E212" s="189"/>
      <c r="F212" s="138" t="s">
        <v>99</v>
      </c>
      <c r="G212" s="138">
        <v>240</v>
      </c>
      <c r="H212" s="224">
        <v>150</v>
      </c>
      <c r="I212" s="138"/>
      <c r="J212" s="138"/>
      <c r="K212" s="224">
        <v>150</v>
      </c>
      <c r="L212" s="224">
        <v>150</v>
      </c>
      <c r="M212" s="141"/>
      <c r="N212" s="141"/>
      <c r="O212" s="224">
        <v>150</v>
      </c>
      <c r="P212" s="141"/>
    </row>
    <row r="213" spans="1:16" ht="12.75">
      <c r="A213" s="138">
        <v>6</v>
      </c>
      <c r="B213" s="139" t="s">
        <v>721</v>
      </c>
      <c r="C213" s="189"/>
      <c r="D213" s="139" t="s">
        <v>252</v>
      </c>
      <c r="E213" s="189"/>
      <c r="F213" s="138" t="s">
        <v>99</v>
      </c>
      <c r="G213" s="138">
        <v>210</v>
      </c>
      <c r="H213" s="224">
        <v>138.6</v>
      </c>
      <c r="I213" s="138"/>
      <c r="J213" s="138"/>
      <c r="K213" s="224">
        <v>138.6</v>
      </c>
      <c r="L213" s="224">
        <v>138.6</v>
      </c>
      <c r="M213" s="141"/>
      <c r="N213" s="141"/>
      <c r="O213" s="224">
        <v>138.6</v>
      </c>
      <c r="P213" s="141"/>
    </row>
    <row r="214" spans="1:16" ht="12.75">
      <c r="A214" s="126">
        <v>7</v>
      </c>
      <c r="B214" s="125" t="s">
        <v>161</v>
      </c>
      <c r="C214" s="128"/>
      <c r="D214" s="139" t="s">
        <v>252</v>
      </c>
      <c r="E214" s="189"/>
      <c r="F214" s="138" t="s">
        <v>99</v>
      </c>
      <c r="G214" s="126">
        <v>977</v>
      </c>
      <c r="H214" s="266">
        <v>644.7</v>
      </c>
      <c r="I214" s="126"/>
      <c r="J214" s="126"/>
      <c r="K214" s="266">
        <v>644.7</v>
      </c>
      <c r="L214" s="266">
        <v>644.7</v>
      </c>
      <c r="M214" s="184"/>
      <c r="N214" s="184"/>
      <c r="O214" s="266">
        <v>644.7</v>
      </c>
      <c r="P214" s="184"/>
    </row>
    <row r="215" spans="1:16" ht="12.75">
      <c r="A215" s="126">
        <v>8</v>
      </c>
      <c r="B215" s="125" t="s">
        <v>183</v>
      </c>
      <c r="C215" s="128"/>
      <c r="D215" s="129" t="s">
        <v>252</v>
      </c>
      <c r="E215" s="190"/>
      <c r="F215" s="130" t="s">
        <v>99</v>
      </c>
      <c r="G215" s="126">
        <v>160</v>
      </c>
      <c r="H215" s="164">
        <v>104.158</v>
      </c>
      <c r="I215" s="138"/>
      <c r="J215" s="138"/>
      <c r="K215" s="143">
        <v>104.158</v>
      </c>
      <c r="L215" s="143">
        <v>104.158</v>
      </c>
      <c r="M215" s="141"/>
      <c r="N215" s="141"/>
      <c r="O215" s="143">
        <v>104.158</v>
      </c>
      <c r="P215" s="141"/>
    </row>
    <row r="216" spans="1:16" ht="12.75">
      <c r="A216" s="138">
        <v>9</v>
      </c>
      <c r="B216" s="139" t="s">
        <v>222</v>
      </c>
      <c r="C216" s="189"/>
      <c r="D216" s="139" t="s">
        <v>252</v>
      </c>
      <c r="E216" s="189"/>
      <c r="F216" s="138" t="s">
        <v>99</v>
      </c>
      <c r="G216" s="138">
        <v>210</v>
      </c>
      <c r="H216" s="224">
        <v>138.6</v>
      </c>
      <c r="I216" s="130"/>
      <c r="J216" s="130"/>
      <c r="K216" s="226">
        <v>138.6</v>
      </c>
      <c r="L216" s="226">
        <v>138.6</v>
      </c>
      <c r="M216" s="142"/>
      <c r="N216" s="142"/>
      <c r="O216" s="226">
        <v>138.6</v>
      </c>
      <c r="P216" s="142"/>
    </row>
    <row r="217" spans="1:16" ht="12.75">
      <c r="A217" s="138">
        <v>10</v>
      </c>
      <c r="B217" s="139" t="s">
        <v>246</v>
      </c>
      <c r="C217" s="189"/>
      <c r="D217" s="125" t="s">
        <v>252</v>
      </c>
      <c r="E217" s="128"/>
      <c r="F217" s="126" t="s">
        <v>99</v>
      </c>
      <c r="G217" s="138">
        <v>160</v>
      </c>
      <c r="H217" s="224">
        <v>80</v>
      </c>
      <c r="I217" s="138"/>
      <c r="J217" s="138"/>
      <c r="K217" s="224">
        <v>80</v>
      </c>
      <c r="L217" s="224">
        <v>80</v>
      </c>
      <c r="M217" s="141"/>
      <c r="N217" s="141"/>
      <c r="O217" s="224">
        <v>80</v>
      </c>
      <c r="P217" s="141"/>
    </row>
    <row r="218" spans="1:16" ht="12.75">
      <c r="A218" s="162">
        <v>11</v>
      </c>
      <c r="B218" s="139" t="s">
        <v>43</v>
      </c>
      <c r="C218" s="189"/>
      <c r="D218" s="139" t="s">
        <v>252</v>
      </c>
      <c r="E218" s="189"/>
      <c r="F218" s="138" t="s">
        <v>99</v>
      </c>
      <c r="G218" s="138">
        <v>160</v>
      </c>
      <c r="H218" s="224">
        <v>80</v>
      </c>
      <c r="I218" s="138"/>
      <c r="J218" s="138"/>
      <c r="K218" s="224">
        <v>80</v>
      </c>
      <c r="L218" s="224">
        <v>80</v>
      </c>
      <c r="M218" s="141"/>
      <c r="N218" s="141"/>
      <c r="O218" s="224">
        <v>80</v>
      </c>
      <c r="P218" s="141"/>
    </row>
    <row r="219" spans="1:16" ht="12.75">
      <c r="A219" s="130">
        <v>12</v>
      </c>
      <c r="B219" s="129" t="s">
        <v>734</v>
      </c>
      <c r="C219" s="190"/>
      <c r="D219" s="129" t="s">
        <v>252</v>
      </c>
      <c r="E219" s="190"/>
      <c r="F219" s="130" t="s">
        <v>99</v>
      </c>
      <c r="G219" s="130">
        <v>160</v>
      </c>
      <c r="H219" s="226">
        <v>110</v>
      </c>
      <c r="I219" s="130"/>
      <c r="J219" s="130"/>
      <c r="K219" s="226">
        <v>110</v>
      </c>
      <c r="L219" s="226">
        <v>110</v>
      </c>
      <c r="M219" s="142"/>
      <c r="N219" s="142"/>
      <c r="O219" s="226">
        <v>110</v>
      </c>
      <c r="P219" s="142"/>
    </row>
    <row r="220" spans="1:16" ht="12.75">
      <c r="A220" s="138"/>
      <c r="B220" s="144" t="s">
        <v>260</v>
      </c>
      <c r="C220" s="228"/>
      <c r="D220" s="144"/>
      <c r="E220" s="189"/>
      <c r="F220" s="138"/>
      <c r="G220" s="141">
        <f>SUM(G208:G219)</f>
        <v>3037</v>
      </c>
      <c r="H220" s="138"/>
      <c r="I220" s="138"/>
      <c r="J220" s="138"/>
      <c r="K220" s="138"/>
      <c r="L220" s="145">
        <f>SUM(L208:L219)</f>
        <v>1895.058</v>
      </c>
      <c r="M220" s="141">
        <v>0</v>
      </c>
      <c r="N220" s="141">
        <v>0</v>
      </c>
      <c r="O220" s="145">
        <f>SUM(O208:O219)</f>
        <v>1895.058</v>
      </c>
      <c r="P220" s="141">
        <v>0</v>
      </c>
    </row>
    <row r="221" spans="1:16" ht="12.75">
      <c r="A221" s="136"/>
      <c r="B221" s="150"/>
      <c r="C221" s="257"/>
      <c r="D221" s="150"/>
      <c r="E221" s="134"/>
      <c r="F221" s="136"/>
      <c r="G221" s="172" t="s">
        <v>261</v>
      </c>
      <c r="H221" s="267"/>
      <c r="I221" s="267"/>
      <c r="J221" s="267"/>
      <c r="K221" s="136"/>
      <c r="L221" s="258"/>
      <c r="M221" s="151"/>
      <c r="N221" s="151"/>
      <c r="O221" s="258"/>
      <c r="P221" s="151"/>
    </row>
    <row r="222" spans="1:16" ht="12.75">
      <c r="A222" s="136">
        <v>1</v>
      </c>
      <c r="B222" s="175" t="s">
        <v>731</v>
      </c>
      <c r="C222" s="268"/>
      <c r="D222" s="175" t="s">
        <v>738</v>
      </c>
      <c r="E222" s="268"/>
      <c r="F222" s="136" t="s">
        <v>77</v>
      </c>
      <c r="G222" s="176">
        <v>1</v>
      </c>
      <c r="H222" s="253">
        <v>50</v>
      </c>
      <c r="I222" s="136"/>
      <c r="J222" s="136"/>
      <c r="K222" s="253">
        <v>50</v>
      </c>
      <c r="L222" s="258">
        <v>50</v>
      </c>
      <c r="M222" s="151"/>
      <c r="N222" s="151"/>
      <c r="O222" s="258">
        <v>50</v>
      </c>
      <c r="P222" s="151"/>
    </row>
    <row r="223" spans="1:16" ht="12.75">
      <c r="A223" s="136"/>
      <c r="B223" s="175"/>
      <c r="C223" s="268"/>
      <c r="D223" s="175" t="s">
        <v>739</v>
      </c>
      <c r="E223" s="268"/>
      <c r="F223" s="136"/>
      <c r="G223" s="151"/>
      <c r="H223" s="136"/>
      <c r="I223" s="136"/>
      <c r="J223" s="136"/>
      <c r="K223" s="136"/>
      <c r="L223" s="258"/>
      <c r="M223" s="151"/>
      <c r="N223" s="151"/>
      <c r="O223" s="258"/>
      <c r="P223" s="151"/>
    </row>
    <row r="224" spans="1:16" ht="12.75">
      <c r="A224" s="136"/>
      <c r="B224" s="150" t="s">
        <v>264</v>
      </c>
      <c r="C224" s="257"/>
      <c r="D224" s="150"/>
      <c r="E224" s="268"/>
      <c r="F224" s="136"/>
      <c r="G224" s="151">
        <v>1</v>
      </c>
      <c r="H224" s="136"/>
      <c r="I224" s="136"/>
      <c r="J224" s="136"/>
      <c r="K224" s="136"/>
      <c r="L224" s="258">
        <v>50</v>
      </c>
      <c r="M224" s="151">
        <v>0</v>
      </c>
      <c r="N224" s="151">
        <v>0</v>
      </c>
      <c r="O224" s="258">
        <v>50</v>
      </c>
      <c r="P224" s="151">
        <v>0</v>
      </c>
    </row>
    <row r="225" spans="1:16" ht="12.75">
      <c r="A225" s="136"/>
      <c r="B225" s="132"/>
      <c r="C225" s="134"/>
      <c r="D225" s="132"/>
      <c r="E225" s="134"/>
      <c r="F225" s="136"/>
      <c r="G225" s="172" t="s">
        <v>278</v>
      </c>
      <c r="H225" s="172"/>
      <c r="I225" s="172"/>
      <c r="J225" s="172"/>
      <c r="K225" s="136"/>
      <c r="L225" s="136"/>
      <c r="M225" s="136"/>
      <c r="N225" s="136"/>
      <c r="O225" s="136"/>
      <c r="P225" s="151"/>
    </row>
    <row r="226" spans="1:16" ht="12.75">
      <c r="A226" s="138">
        <v>1</v>
      </c>
      <c r="B226" s="139" t="s">
        <v>268</v>
      </c>
      <c r="C226" s="189"/>
      <c r="D226" s="139" t="s">
        <v>280</v>
      </c>
      <c r="E226" s="189"/>
      <c r="F226" s="138" t="s">
        <v>99</v>
      </c>
      <c r="G226" s="138">
        <v>36</v>
      </c>
      <c r="H226" s="143">
        <v>40</v>
      </c>
      <c r="I226" s="138"/>
      <c r="J226" s="138"/>
      <c r="K226" s="143">
        <v>40</v>
      </c>
      <c r="L226" s="143">
        <v>40</v>
      </c>
      <c r="M226" s="138"/>
      <c r="N226" s="138"/>
      <c r="O226" s="143">
        <v>40</v>
      </c>
      <c r="P226" s="138"/>
    </row>
    <row r="227" spans="1:16" ht="12.75">
      <c r="A227" s="130">
        <v>2</v>
      </c>
      <c r="B227" s="129" t="s">
        <v>740</v>
      </c>
      <c r="C227" s="190"/>
      <c r="D227" s="129" t="s">
        <v>741</v>
      </c>
      <c r="E227" s="190"/>
      <c r="F227" s="130" t="s">
        <v>99</v>
      </c>
      <c r="G227" s="130">
        <v>50</v>
      </c>
      <c r="H227" s="146">
        <v>80</v>
      </c>
      <c r="I227" s="130"/>
      <c r="J227" s="130"/>
      <c r="K227" s="146">
        <v>80</v>
      </c>
      <c r="L227" s="146">
        <v>80</v>
      </c>
      <c r="M227" s="130"/>
      <c r="N227" s="130"/>
      <c r="O227" s="146">
        <v>80</v>
      </c>
      <c r="P227" s="130"/>
    </row>
    <row r="228" spans="1:16" ht="12.75">
      <c r="A228" s="138">
        <v>3</v>
      </c>
      <c r="B228" s="139" t="s">
        <v>269</v>
      </c>
      <c r="C228" s="189"/>
      <c r="D228" s="139" t="s">
        <v>280</v>
      </c>
      <c r="E228" s="189"/>
      <c r="F228" s="138" t="s">
        <v>99</v>
      </c>
      <c r="G228" s="138">
        <v>36</v>
      </c>
      <c r="H228" s="143">
        <v>40</v>
      </c>
      <c r="I228" s="138"/>
      <c r="J228" s="138"/>
      <c r="K228" s="143">
        <v>40</v>
      </c>
      <c r="L228" s="143">
        <v>40</v>
      </c>
      <c r="M228" s="138"/>
      <c r="N228" s="138"/>
      <c r="O228" s="143">
        <v>40</v>
      </c>
      <c r="P228" s="138"/>
    </row>
    <row r="229" spans="1:16" ht="12.75">
      <c r="A229" s="138">
        <v>4</v>
      </c>
      <c r="B229" s="139" t="s">
        <v>246</v>
      </c>
      <c r="C229" s="189"/>
      <c r="D229" s="139" t="s">
        <v>280</v>
      </c>
      <c r="E229" s="189"/>
      <c r="F229" s="138" t="s">
        <v>99</v>
      </c>
      <c r="G229" s="138">
        <v>60</v>
      </c>
      <c r="H229" s="143">
        <v>100</v>
      </c>
      <c r="I229" s="138"/>
      <c r="J229" s="138"/>
      <c r="K229" s="143">
        <v>100</v>
      </c>
      <c r="L229" s="143">
        <v>100</v>
      </c>
      <c r="M229" s="138"/>
      <c r="N229" s="138"/>
      <c r="O229" s="143">
        <v>100</v>
      </c>
      <c r="P229" s="138"/>
    </row>
    <row r="230" spans="1:16" ht="12.75">
      <c r="A230" s="138">
        <v>5</v>
      </c>
      <c r="B230" s="139" t="s">
        <v>742</v>
      </c>
      <c r="C230" s="189"/>
      <c r="D230" s="139" t="s">
        <v>280</v>
      </c>
      <c r="E230" s="189"/>
      <c r="F230" s="138" t="s">
        <v>99</v>
      </c>
      <c r="G230" s="138">
        <v>50</v>
      </c>
      <c r="H230" s="143">
        <v>80</v>
      </c>
      <c r="I230" s="138"/>
      <c r="J230" s="138"/>
      <c r="K230" s="143">
        <v>80</v>
      </c>
      <c r="L230" s="143">
        <v>80</v>
      </c>
      <c r="M230" s="138"/>
      <c r="N230" s="138"/>
      <c r="O230" s="143">
        <v>80</v>
      </c>
      <c r="P230" s="138"/>
    </row>
    <row r="231" spans="1:16" ht="12.75">
      <c r="A231" s="138"/>
      <c r="B231" s="144" t="s">
        <v>291</v>
      </c>
      <c r="C231" s="228"/>
      <c r="D231" s="144"/>
      <c r="E231" s="189"/>
      <c r="F231" s="138"/>
      <c r="G231" s="141">
        <f>SUM(G226:G230)</f>
        <v>232</v>
      </c>
      <c r="H231" s="138"/>
      <c r="I231" s="138"/>
      <c r="J231" s="138"/>
      <c r="K231" s="138"/>
      <c r="L231" s="145">
        <f>SUM(L226:L230)</f>
        <v>340</v>
      </c>
      <c r="M231" s="141">
        <v>0</v>
      </c>
      <c r="N231" s="141">
        <v>0</v>
      </c>
      <c r="O231" s="145">
        <f>SUM(O226:O230)</f>
        <v>340</v>
      </c>
      <c r="P231" s="141">
        <v>0</v>
      </c>
    </row>
    <row r="232" spans="1:16" ht="12.75">
      <c r="A232" s="138"/>
      <c r="B232" s="144"/>
      <c r="C232" s="228"/>
      <c r="D232" s="144"/>
      <c r="E232" s="189"/>
      <c r="F232" s="138"/>
      <c r="G232" s="140" t="s">
        <v>743</v>
      </c>
      <c r="H232" s="185"/>
      <c r="I232" s="185"/>
      <c r="J232" s="185"/>
      <c r="K232" s="185"/>
      <c r="L232" s="145"/>
      <c r="M232" s="141"/>
      <c r="N232" s="141"/>
      <c r="O232" s="145"/>
      <c r="P232" s="141"/>
    </row>
    <row r="233" spans="1:16" ht="12.75">
      <c r="A233" s="138">
        <v>1</v>
      </c>
      <c r="B233" s="156" t="s">
        <v>56</v>
      </c>
      <c r="C233" s="259"/>
      <c r="D233" s="156" t="s">
        <v>744</v>
      </c>
      <c r="E233" s="259"/>
      <c r="F233" s="155" t="s">
        <v>99</v>
      </c>
      <c r="G233" s="155">
        <v>60</v>
      </c>
      <c r="H233" s="157">
        <v>80</v>
      </c>
      <c r="I233" s="155"/>
      <c r="J233" s="155"/>
      <c r="K233" s="157">
        <v>80</v>
      </c>
      <c r="L233" s="157">
        <v>80</v>
      </c>
      <c r="M233" s="260">
        <v>80</v>
      </c>
      <c r="N233" s="155">
        <v>0</v>
      </c>
      <c r="O233" s="157">
        <v>0</v>
      </c>
      <c r="P233" s="155">
        <v>0</v>
      </c>
    </row>
    <row r="234" spans="1:16" ht="12.75">
      <c r="A234" s="138"/>
      <c r="B234" s="156"/>
      <c r="C234" s="259"/>
      <c r="D234" s="156" t="s">
        <v>745</v>
      </c>
      <c r="E234" s="259"/>
      <c r="F234" s="155"/>
      <c r="G234" s="155"/>
      <c r="H234" s="155"/>
      <c r="I234" s="155"/>
      <c r="J234" s="155"/>
      <c r="K234" s="155"/>
      <c r="L234" s="157"/>
      <c r="M234" s="155"/>
      <c r="N234" s="155"/>
      <c r="O234" s="157"/>
      <c r="P234" s="155"/>
    </row>
    <row r="235" spans="1:16" ht="12.75">
      <c r="A235" s="138"/>
      <c r="B235" s="144" t="s">
        <v>746</v>
      </c>
      <c r="C235" s="228"/>
      <c r="D235" s="144"/>
      <c r="E235" s="189"/>
      <c r="F235" s="138"/>
      <c r="G235" s="141">
        <v>60</v>
      </c>
      <c r="H235" s="138"/>
      <c r="I235" s="138"/>
      <c r="J235" s="138"/>
      <c r="K235" s="138"/>
      <c r="L235" s="145">
        <v>80</v>
      </c>
      <c r="M235" s="230">
        <v>80</v>
      </c>
      <c r="N235" s="141">
        <v>0</v>
      </c>
      <c r="O235" s="145">
        <v>0</v>
      </c>
      <c r="P235" s="141">
        <v>0</v>
      </c>
    </row>
    <row r="236" spans="1:16" ht="12.75">
      <c r="A236" s="138"/>
      <c r="B236" s="144"/>
      <c r="C236" s="228"/>
      <c r="D236" s="144"/>
      <c r="E236" s="189"/>
      <c r="F236" s="138"/>
      <c r="G236" s="141"/>
      <c r="H236" s="138"/>
      <c r="I236" s="138"/>
      <c r="J236" s="138"/>
      <c r="K236" s="138"/>
      <c r="L236" s="145"/>
      <c r="M236" s="141"/>
      <c r="N236" s="141"/>
      <c r="O236" s="145"/>
      <c r="P236" s="141"/>
    </row>
    <row r="237" spans="1:16" ht="12.75">
      <c r="A237" s="138"/>
      <c r="B237" s="144" t="s">
        <v>296</v>
      </c>
      <c r="C237" s="228"/>
      <c r="D237" s="144"/>
      <c r="E237" s="189"/>
      <c r="F237" s="138"/>
      <c r="G237" s="141"/>
      <c r="H237" s="138"/>
      <c r="I237" s="138"/>
      <c r="J237" s="138"/>
      <c r="K237" s="138"/>
      <c r="L237" s="307">
        <v>11471.811</v>
      </c>
      <c r="M237" s="230">
        <v>307.9</v>
      </c>
      <c r="N237" s="145">
        <v>318</v>
      </c>
      <c r="O237" s="145">
        <v>8885.311</v>
      </c>
      <c r="P237" s="230">
        <v>1960.6</v>
      </c>
    </row>
    <row r="238" spans="1:16" ht="12.75">
      <c r="A238" s="130"/>
      <c r="B238" s="129"/>
      <c r="C238" s="190"/>
      <c r="D238" s="129"/>
      <c r="E238" s="190"/>
      <c r="F238" s="130"/>
      <c r="G238" s="137" t="s">
        <v>297</v>
      </c>
      <c r="H238" s="137"/>
      <c r="I238" s="137"/>
      <c r="J238" s="137"/>
      <c r="K238" s="130"/>
      <c r="L238" s="130"/>
      <c r="M238" s="130"/>
      <c r="N238" s="130"/>
      <c r="O238" s="130"/>
      <c r="P238" s="130"/>
    </row>
    <row r="239" spans="1:16" ht="12.75">
      <c r="A239" s="138">
        <v>1</v>
      </c>
      <c r="B239" s="139" t="s">
        <v>747</v>
      </c>
      <c r="C239" s="189"/>
      <c r="D239" s="139" t="s">
        <v>748</v>
      </c>
      <c r="E239" s="189"/>
      <c r="F239" s="138" t="s">
        <v>99</v>
      </c>
      <c r="G239" s="138">
        <v>220</v>
      </c>
      <c r="H239" s="224">
        <v>128.96</v>
      </c>
      <c r="I239" s="138"/>
      <c r="J239" s="138"/>
      <c r="K239" s="224">
        <v>128.96</v>
      </c>
      <c r="L239" s="224">
        <v>128.96</v>
      </c>
      <c r="M239" s="138"/>
      <c r="N239" s="138"/>
      <c r="O239" s="138"/>
      <c r="P239" s="224">
        <v>128.96</v>
      </c>
    </row>
    <row r="240" spans="1:16" ht="12.75">
      <c r="A240" s="136">
        <v>2</v>
      </c>
      <c r="B240" s="132" t="s">
        <v>335</v>
      </c>
      <c r="C240" s="134"/>
      <c r="D240" s="132" t="s">
        <v>749</v>
      </c>
      <c r="E240" s="134"/>
      <c r="F240" s="136" t="s">
        <v>77</v>
      </c>
      <c r="G240" s="136">
        <v>1</v>
      </c>
      <c r="H240" s="253">
        <v>80</v>
      </c>
      <c r="I240" s="136"/>
      <c r="J240" s="136"/>
      <c r="K240" s="253">
        <v>80</v>
      </c>
      <c r="L240" s="253">
        <v>80</v>
      </c>
      <c r="M240" s="136"/>
      <c r="N240" s="136"/>
      <c r="O240" s="136"/>
      <c r="P240" s="253">
        <v>80</v>
      </c>
    </row>
    <row r="241" spans="1:16" ht="12.75">
      <c r="A241" s="138">
        <v>3</v>
      </c>
      <c r="B241" s="139" t="s">
        <v>750</v>
      </c>
      <c r="C241" s="189"/>
      <c r="D241" s="139" t="s">
        <v>748</v>
      </c>
      <c r="E241" s="189"/>
      <c r="F241" s="138" t="s">
        <v>99</v>
      </c>
      <c r="G241" s="138">
        <v>329</v>
      </c>
      <c r="H241" s="224">
        <v>279</v>
      </c>
      <c r="I241" s="138"/>
      <c r="J241" s="138"/>
      <c r="K241" s="224">
        <v>279</v>
      </c>
      <c r="L241" s="224">
        <v>279</v>
      </c>
      <c r="M241" s="138"/>
      <c r="N241" s="138"/>
      <c r="O241" s="138"/>
      <c r="P241" s="224">
        <v>279</v>
      </c>
    </row>
    <row r="242" spans="1:16" ht="12.75">
      <c r="A242" s="130"/>
      <c r="B242" s="153" t="s">
        <v>323</v>
      </c>
      <c r="C242" s="231"/>
      <c r="D242" s="153"/>
      <c r="E242" s="190"/>
      <c r="F242" s="130"/>
      <c r="G242" s="142">
        <f>SUM(G239:G241)</f>
        <v>550</v>
      </c>
      <c r="H242" s="130"/>
      <c r="I242" s="130"/>
      <c r="J242" s="130"/>
      <c r="K242" s="130"/>
      <c r="L242" s="256">
        <f>SUM(L239:L241)</f>
        <v>487.96000000000004</v>
      </c>
      <c r="M242" s="142">
        <v>0</v>
      </c>
      <c r="N242" s="142">
        <v>0</v>
      </c>
      <c r="O242" s="142">
        <v>0</v>
      </c>
      <c r="P242" s="233">
        <f>SUM(P239:P241)</f>
        <v>487.96000000000004</v>
      </c>
    </row>
    <row r="243" spans="1:16" ht="12.75">
      <c r="A243" s="138"/>
      <c r="B243" s="139"/>
      <c r="C243" s="189"/>
      <c r="D243" s="139"/>
      <c r="E243" s="189"/>
      <c r="F243" s="138"/>
      <c r="G243" s="169" t="s">
        <v>324</v>
      </c>
      <c r="H243" s="169"/>
      <c r="I243" s="169"/>
      <c r="J243" s="169"/>
      <c r="K243" s="138"/>
      <c r="L243" s="138"/>
      <c r="M243" s="138"/>
      <c r="N243" s="138"/>
      <c r="O243" s="138"/>
      <c r="P243" s="138"/>
    </row>
    <row r="244" spans="1:16" ht="12.75">
      <c r="A244" s="138">
        <v>1</v>
      </c>
      <c r="B244" s="139" t="s">
        <v>751</v>
      </c>
      <c r="C244" s="189"/>
      <c r="D244" s="139" t="s">
        <v>333</v>
      </c>
      <c r="E244" s="189"/>
      <c r="F244" s="138" t="s">
        <v>33</v>
      </c>
      <c r="G244" s="138">
        <v>600</v>
      </c>
      <c r="H244" s="269">
        <v>600</v>
      </c>
      <c r="I244" s="138"/>
      <c r="J244" s="138"/>
      <c r="K244" s="269">
        <v>600</v>
      </c>
      <c r="L244" s="269">
        <v>600</v>
      </c>
      <c r="M244" s="138"/>
      <c r="N244" s="138"/>
      <c r="O244" s="269">
        <v>600</v>
      </c>
      <c r="P244" s="138"/>
    </row>
    <row r="245" spans="1:16" ht="12.75">
      <c r="A245" s="138">
        <v>2</v>
      </c>
      <c r="B245" s="139" t="s">
        <v>752</v>
      </c>
      <c r="C245" s="189"/>
      <c r="D245" s="139" t="s">
        <v>333</v>
      </c>
      <c r="E245" s="189"/>
      <c r="F245" s="138" t="s">
        <v>33</v>
      </c>
      <c r="G245" s="138">
        <v>200</v>
      </c>
      <c r="H245" s="269">
        <v>189.104</v>
      </c>
      <c r="I245" s="138"/>
      <c r="J245" s="138"/>
      <c r="K245" s="269">
        <v>189.104</v>
      </c>
      <c r="L245" s="269">
        <v>189.104</v>
      </c>
      <c r="M245" s="138"/>
      <c r="N245" s="138"/>
      <c r="O245" s="269">
        <v>189.104</v>
      </c>
      <c r="P245" s="138"/>
    </row>
    <row r="246" spans="1:16" ht="12.75">
      <c r="A246" s="130">
        <v>3</v>
      </c>
      <c r="B246" s="129" t="s">
        <v>753</v>
      </c>
      <c r="C246" s="190"/>
      <c r="D246" s="129" t="s">
        <v>333</v>
      </c>
      <c r="E246" s="190"/>
      <c r="F246" s="130" t="s">
        <v>33</v>
      </c>
      <c r="G246" s="130">
        <v>360</v>
      </c>
      <c r="H246" s="255">
        <v>331.845</v>
      </c>
      <c r="I246" s="130"/>
      <c r="J246" s="130"/>
      <c r="K246" s="255">
        <v>331.845</v>
      </c>
      <c r="L246" s="255">
        <v>331.845</v>
      </c>
      <c r="M246" s="130"/>
      <c r="N246" s="130"/>
      <c r="O246" s="255">
        <v>331.845</v>
      </c>
      <c r="P246" s="130"/>
    </row>
    <row r="247" spans="1:16" ht="12.75">
      <c r="A247" s="138">
        <v>4</v>
      </c>
      <c r="B247" s="139" t="s">
        <v>754</v>
      </c>
      <c r="C247" s="189"/>
      <c r="D247" s="139" t="s">
        <v>333</v>
      </c>
      <c r="E247" s="189"/>
      <c r="F247" s="138" t="s">
        <v>33</v>
      </c>
      <c r="G247" s="138">
        <v>500</v>
      </c>
      <c r="H247" s="269">
        <v>544.13</v>
      </c>
      <c r="I247" s="138"/>
      <c r="J247" s="138"/>
      <c r="K247" s="269">
        <v>544.13</v>
      </c>
      <c r="L247" s="269">
        <v>544.13</v>
      </c>
      <c r="M247" s="138"/>
      <c r="N247" s="138"/>
      <c r="O247" s="269">
        <v>544.13</v>
      </c>
      <c r="P247" s="138"/>
    </row>
    <row r="248" spans="1:16" ht="12.75">
      <c r="A248" s="136">
        <v>5</v>
      </c>
      <c r="B248" s="132" t="s">
        <v>732</v>
      </c>
      <c r="C248" s="134"/>
      <c r="D248" s="132" t="s">
        <v>325</v>
      </c>
      <c r="E248" s="134"/>
      <c r="F248" s="136" t="s">
        <v>33</v>
      </c>
      <c r="G248" s="136">
        <v>200</v>
      </c>
      <c r="H248" s="252">
        <v>177.419</v>
      </c>
      <c r="I248" s="136"/>
      <c r="J248" s="136"/>
      <c r="K248" s="252">
        <v>177.419</v>
      </c>
      <c r="L248" s="252">
        <v>177.419</v>
      </c>
      <c r="M248" s="136"/>
      <c r="N248" s="136"/>
      <c r="O248" s="252">
        <v>177.419</v>
      </c>
      <c r="P248" s="136"/>
    </row>
    <row r="249" spans="1:16" ht="12.75">
      <c r="A249" s="138">
        <v>6</v>
      </c>
      <c r="B249" s="139" t="s">
        <v>755</v>
      </c>
      <c r="C249" s="189"/>
      <c r="D249" s="129" t="s">
        <v>333</v>
      </c>
      <c r="E249" s="190"/>
      <c r="F249" s="130" t="s">
        <v>33</v>
      </c>
      <c r="G249" s="138">
        <v>460</v>
      </c>
      <c r="H249" s="269">
        <v>460</v>
      </c>
      <c r="I249" s="138"/>
      <c r="J249" s="138"/>
      <c r="K249" s="269">
        <v>460</v>
      </c>
      <c r="L249" s="269">
        <v>460</v>
      </c>
      <c r="M249" s="138"/>
      <c r="N249" s="138"/>
      <c r="O249" s="269">
        <v>460</v>
      </c>
      <c r="P249" s="138"/>
    </row>
    <row r="250" spans="1:16" ht="12.75">
      <c r="A250" s="138">
        <v>7</v>
      </c>
      <c r="B250" s="139" t="s">
        <v>161</v>
      </c>
      <c r="C250" s="189"/>
      <c r="D250" s="139" t="s">
        <v>325</v>
      </c>
      <c r="E250" s="189"/>
      <c r="F250" s="138" t="s">
        <v>33</v>
      </c>
      <c r="G250" s="138">
        <v>210</v>
      </c>
      <c r="H250" s="269">
        <v>210</v>
      </c>
      <c r="I250" s="138"/>
      <c r="J250" s="138"/>
      <c r="K250" s="269">
        <v>210</v>
      </c>
      <c r="L250" s="269">
        <v>210</v>
      </c>
      <c r="M250" s="138"/>
      <c r="N250" s="138"/>
      <c r="O250" s="269">
        <v>210</v>
      </c>
      <c r="P250" s="138"/>
    </row>
    <row r="251" spans="1:16" ht="12.75">
      <c r="A251" s="130"/>
      <c r="B251" s="153" t="s">
        <v>756</v>
      </c>
      <c r="C251" s="231"/>
      <c r="D251" s="153"/>
      <c r="E251" s="231"/>
      <c r="F251" s="142"/>
      <c r="G251" s="142">
        <f>SUM(G244:G250)</f>
        <v>2530</v>
      </c>
      <c r="H251" s="142"/>
      <c r="I251" s="142"/>
      <c r="J251" s="142"/>
      <c r="K251" s="142"/>
      <c r="L251" s="270">
        <f>SUM(L244:L250)</f>
        <v>2512.4980000000005</v>
      </c>
      <c r="M251" s="142">
        <v>0</v>
      </c>
      <c r="N251" s="142">
        <v>0</v>
      </c>
      <c r="O251" s="270">
        <f>SUM(O244:O250)</f>
        <v>2512.4980000000005</v>
      </c>
      <c r="P251" s="142">
        <v>0</v>
      </c>
    </row>
    <row r="252" spans="1:16" ht="12.75">
      <c r="A252" s="138"/>
      <c r="B252" s="139"/>
      <c r="C252" s="189"/>
      <c r="D252" s="139"/>
      <c r="E252" s="189"/>
      <c r="F252" s="138"/>
      <c r="G252" s="169" t="s">
        <v>757</v>
      </c>
      <c r="H252" s="169"/>
      <c r="I252" s="169"/>
      <c r="J252" s="169"/>
      <c r="K252" s="138"/>
      <c r="L252" s="138"/>
      <c r="M252" s="138"/>
      <c r="N252" s="138"/>
      <c r="O252" s="138"/>
      <c r="P252" s="138"/>
    </row>
    <row r="253" spans="1:16" ht="12.75">
      <c r="A253" s="138">
        <v>1</v>
      </c>
      <c r="B253" s="139" t="s">
        <v>758</v>
      </c>
      <c r="C253" s="189"/>
      <c r="D253" s="139" t="s">
        <v>82</v>
      </c>
      <c r="E253" s="189"/>
      <c r="F253" s="138" t="s">
        <v>77</v>
      </c>
      <c r="G253" s="138">
        <v>1</v>
      </c>
      <c r="H253" s="224">
        <v>30</v>
      </c>
      <c r="I253" s="138"/>
      <c r="J253" s="138"/>
      <c r="K253" s="224">
        <v>30</v>
      </c>
      <c r="L253" s="224">
        <v>30</v>
      </c>
      <c r="M253" s="138"/>
      <c r="N253" s="138"/>
      <c r="O253" s="138"/>
      <c r="P253" s="224">
        <v>30</v>
      </c>
    </row>
    <row r="254" spans="1:16" ht="12.75">
      <c r="A254" s="136">
        <v>2</v>
      </c>
      <c r="B254" s="132" t="s">
        <v>302</v>
      </c>
      <c r="C254" s="134"/>
      <c r="D254" s="132" t="s">
        <v>759</v>
      </c>
      <c r="E254" s="134"/>
      <c r="F254" s="136" t="s">
        <v>77</v>
      </c>
      <c r="G254" s="136">
        <v>1</v>
      </c>
      <c r="H254" s="253">
        <v>30</v>
      </c>
      <c r="I254" s="136"/>
      <c r="J254" s="136"/>
      <c r="K254" s="253">
        <v>30</v>
      </c>
      <c r="L254" s="253">
        <v>30</v>
      </c>
      <c r="M254" s="136"/>
      <c r="N254" s="136"/>
      <c r="O254" s="136"/>
      <c r="P254" s="253">
        <v>30</v>
      </c>
    </row>
    <row r="255" spans="1:16" ht="12.75">
      <c r="A255" s="141"/>
      <c r="B255" s="144" t="s">
        <v>760</v>
      </c>
      <c r="C255" s="228"/>
      <c r="D255" s="139"/>
      <c r="E255" s="189"/>
      <c r="F255" s="138"/>
      <c r="G255" s="141">
        <v>3</v>
      </c>
      <c r="H255" s="141"/>
      <c r="I255" s="141"/>
      <c r="J255" s="141"/>
      <c r="K255" s="141"/>
      <c r="L255" s="230">
        <f>SUM(L253:L254)</f>
        <v>60</v>
      </c>
      <c r="M255" s="141">
        <v>0</v>
      </c>
      <c r="N255" s="141">
        <v>0</v>
      </c>
      <c r="O255" s="141">
        <v>0</v>
      </c>
      <c r="P255" s="230">
        <f>SUM(P253:P254)</f>
        <v>60</v>
      </c>
    </row>
    <row r="256" spans="1:16" ht="12.75">
      <c r="A256" s="138"/>
      <c r="B256" s="139"/>
      <c r="C256" s="189"/>
      <c r="D256" s="139"/>
      <c r="E256" s="189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</row>
    <row r="257" spans="1:16" ht="12.75">
      <c r="A257" s="138"/>
      <c r="B257" s="139"/>
      <c r="C257" s="189"/>
      <c r="D257" s="139"/>
      <c r="E257" s="189"/>
      <c r="F257" s="138"/>
      <c r="G257" s="169"/>
      <c r="H257" s="169" t="s">
        <v>346</v>
      </c>
      <c r="I257" s="169"/>
      <c r="J257" s="169"/>
      <c r="K257" s="138"/>
      <c r="L257" s="138"/>
      <c r="M257" s="138"/>
      <c r="N257" s="138"/>
      <c r="O257" s="138"/>
      <c r="P257" s="138"/>
    </row>
    <row r="258" spans="1:16" ht="12.75">
      <c r="A258" s="162">
        <v>1</v>
      </c>
      <c r="B258" s="139" t="s">
        <v>761</v>
      </c>
      <c r="C258" s="189"/>
      <c r="D258" s="139" t="s">
        <v>347</v>
      </c>
      <c r="E258" s="189"/>
      <c r="F258" s="138" t="s">
        <v>77</v>
      </c>
      <c r="G258" s="138">
        <v>1</v>
      </c>
      <c r="H258" s="224">
        <v>300</v>
      </c>
      <c r="I258" s="138"/>
      <c r="J258" s="138"/>
      <c r="K258" s="224">
        <v>300</v>
      </c>
      <c r="L258" s="224">
        <v>300</v>
      </c>
      <c r="M258" s="138"/>
      <c r="N258" s="138"/>
      <c r="O258" s="224">
        <v>300</v>
      </c>
      <c r="P258" s="138"/>
    </row>
    <row r="259" spans="1:16" ht="12.75">
      <c r="A259" s="138"/>
      <c r="B259" s="144" t="s">
        <v>348</v>
      </c>
      <c r="C259" s="228"/>
      <c r="D259" s="139"/>
      <c r="E259" s="189"/>
      <c r="F259" s="138"/>
      <c r="G259" s="141">
        <v>1</v>
      </c>
      <c r="H259" s="141"/>
      <c r="I259" s="141"/>
      <c r="J259" s="141"/>
      <c r="K259" s="141"/>
      <c r="L259" s="230">
        <f>SUM(L258)</f>
        <v>300</v>
      </c>
      <c r="M259" s="141">
        <v>0</v>
      </c>
      <c r="N259" s="141">
        <v>0</v>
      </c>
      <c r="O259" s="230">
        <f>SUM(O258)</f>
        <v>300</v>
      </c>
      <c r="P259" s="141">
        <v>0</v>
      </c>
    </row>
    <row r="260" spans="1:16" ht="12.75">
      <c r="A260" s="138"/>
      <c r="B260" s="144"/>
      <c r="C260" s="228"/>
      <c r="D260" s="139"/>
      <c r="E260" s="189"/>
      <c r="F260" s="138"/>
      <c r="G260" s="169" t="s">
        <v>349</v>
      </c>
      <c r="H260" s="169"/>
      <c r="I260" s="169"/>
      <c r="J260" s="169"/>
      <c r="K260" s="141"/>
      <c r="L260" s="230"/>
      <c r="M260" s="141"/>
      <c r="N260" s="141"/>
      <c r="O260" s="230"/>
      <c r="P260" s="141"/>
    </row>
    <row r="261" spans="1:16" ht="12.75">
      <c r="A261" s="138">
        <v>1</v>
      </c>
      <c r="B261" s="139" t="s">
        <v>762</v>
      </c>
      <c r="C261" s="189"/>
      <c r="D261" s="139" t="s">
        <v>350</v>
      </c>
      <c r="E261" s="189"/>
      <c r="F261" s="138" t="s">
        <v>77</v>
      </c>
      <c r="G261" s="138">
        <v>1</v>
      </c>
      <c r="H261" s="224">
        <v>400</v>
      </c>
      <c r="I261" s="224"/>
      <c r="J261" s="224"/>
      <c r="K261" s="224">
        <v>400</v>
      </c>
      <c r="L261" s="224">
        <v>400</v>
      </c>
      <c r="M261" s="224">
        <v>0</v>
      </c>
      <c r="N261" s="224">
        <v>400</v>
      </c>
      <c r="O261" s="224">
        <v>0</v>
      </c>
      <c r="P261" s="224">
        <v>0</v>
      </c>
    </row>
    <row r="262" spans="1:16" ht="12.75">
      <c r="A262" s="136"/>
      <c r="B262" s="150"/>
      <c r="C262" s="257"/>
      <c r="D262" s="175" t="s">
        <v>351</v>
      </c>
      <c r="E262" s="268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1:16" ht="12.75">
      <c r="A263" s="136"/>
      <c r="B263" s="150" t="s">
        <v>352</v>
      </c>
      <c r="C263" s="257"/>
      <c r="D263" s="175"/>
      <c r="E263" s="268"/>
      <c r="F263" s="136"/>
      <c r="G263" s="136"/>
      <c r="H263" s="136"/>
      <c r="I263" s="136"/>
      <c r="J263" s="136"/>
      <c r="K263" s="136"/>
      <c r="L263" s="258">
        <v>400</v>
      </c>
      <c r="M263" s="151">
        <v>0</v>
      </c>
      <c r="N263" s="258">
        <v>400</v>
      </c>
      <c r="O263" s="258">
        <v>0</v>
      </c>
      <c r="P263" s="258">
        <v>0</v>
      </c>
    </row>
    <row r="264" spans="1:16" ht="12.75">
      <c r="A264" s="136"/>
      <c r="B264" s="150"/>
      <c r="C264" s="257"/>
      <c r="D264" s="175"/>
      <c r="E264" s="268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1:16" ht="12.75">
      <c r="A265" s="138"/>
      <c r="B265" s="144" t="s">
        <v>353</v>
      </c>
      <c r="C265" s="228"/>
      <c r="D265" s="144"/>
      <c r="E265" s="189"/>
      <c r="F265" s="138"/>
      <c r="G265" s="138"/>
      <c r="H265" s="138"/>
      <c r="I265" s="138"/>
      <c r="J265" s="138"/>
      <c r="K265" s="138"/>
      <c r="L265" s="307">
        <v>27413.568</v>
      </c>
      <c r="M265" s="230">
        <v>427.9</v>
      </c>
      <c r="N265" s="145">
        <v>8204.484</v>
      </c>
      <c r="O265" s="307">
        <v>16272.624</v>
      </c>
      <c r="P265" s="141">
        <v>2508.56</v>
      </c>
    </row>
    <row r="266" spans="1:16" ht="12.75">
      <c r="A266" s="138"/>
      <c r="B266" s="144" t="s">
        <v>354</v>
      </c>
      <c r="C266" s="228"/>
      <c r="D266" s="144"/>
      <c r="E266" s="189"/>
      <c r="F266" s="138"/>
      <c r="G266" s="138"/>
      <c r="H266" s="138"/>
      <c r="I266" s="271">
        <v>0.3</v>
      </c>
      <c r="J266" s="138"/>
      <c r="K266" s="138"/>
      <c r="L266" s="307">
        <v>13054.08</v>
      </c>
      <c r="M266" s="138"/>
      <c r="N266" s="138"/>
      <c r="O266" s="138"/>
      <c r="P266" s="138"/>
    </row>
    <row r="267" spans="1:16" ht="15">
      <c r="A267" s="130"/>
      <c r="B267" s="153" t="s">
        <v>355</v>
      </c>
      <c r="C267" s="231"/>
      <c r="D267" s="153"/>
      <c r="E267" s="190"/>
      <c r="F267" s="130"/>
      <c r="G267" s="130"/>
      <c r="H267" s="130"/>
      <c r="I267" s="272">
        <v>0.07</v>
      </c>
      <c r="J267" s="130"/>
      <c r="K267" s="130"/>
      <c r="L267" s="273">
        <v>3045.952</v>
      </c>
      <c r="M267" s="130"/>
      <c r="N267" s="130"/>
      <c r="O267" s="130"/>
      <c r="P267" s="130"/>
    </row>
    <row r="268" spans="1:16" ht="12.75">
      <c r="A268" s="138"/>
      <c r="B268" s="144" t="s">
        <v>763</v>
      </c>
      <c r="C268" s="228"/>
      <c r="D268" s="144"/>
      <c r="E268" s="189"/>
      <c r="F268" s="138"/>
      <c r="G268" s="138"/>
      <c r="H268" s="138"/>
      <c r="I268" s="274">
        <v>0.2</v>
      </c>
      <c r="J268" s="138"/>
      <c r="K268" s="138"/>
      <c r="L268" s="145">
        <v>10878.4</v>
      </c>
      <c r="M268" s="138"/>
      <c r="N268" s="138"/>
      <c r="O268" s="138"/>
      <c r="P268" s="138"/>
    </row>
    <row r="269" spans="1:16" ht="12.75">
      <c r="A269" s="130"/>
      <c r="B269" s="153"/>
      <c r="C269" s="231"/>
      <c r="D269" s="153"/>
      <c r="E269" s="190"/>
      <c r="F269" s="130"/>
      <c r="G269" s="130"/>
      <c r="H269" s="130"/>
      <c r="I269" s="130"/>
      <c r="J269" s="130"/>
      <c r="K269" s="130"/>
      <c r="L269" s="142"/>
      <c r="M269" s="130"/>
      <c r="N269" s="130"/>
      <c r="O269" s="130"/>
      <c r="P269" s="130"/>
    </row>
    <row r="270" spans="1:16" ht="12.75">
      <c r="A270" s="138"/>
      <c r="B270" s="144" t="s">
        <v>356</v>
      </c>
      <c r="C270" s="228"/>
      <c r="D270" s="144"/>
      <c r="E270" s="189"/>
      <c r="F270" s="138"/>
      <c r="G270" s="138"/>
      <c r="H270" s="138"/>
      <c r="I270" s="138"/>
      <c r="J270" s="138"/>
      <c r="K270" s="138"/>
      <c r="L270" s="275">
        <f>SUM(L265:L269)</f>
        <v>54392</v>
      </c>
      <c r="M270" s="138"/>
      <c r="N270" s="138"/>
      <c r="O270" s="138"/>
      <c r="P270" s="138"/>
    </row>
    <row r="272" spans="1:13" s="308" customFormat="1" ht="15">
      <c r="A272" s="308" t="s">
        <v>764</v>
      </c>
      <c r="M272" s="308" t="s">
        <v>765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70">
      <selection activeCell="P106" sqref="P106"/>
    </sheetView>
  </sheetViews>
  <sheetFormatPr defaultColWidth="9.140625" defaultRowHeight="12.75"/>
  <cols>
    <col min="1" max="1" width="2.8515625" style="0" customWidth="1"/>
    <col min="3" max="3" width="11.421875" style="0" customWidth="1"/>
    <col min="5" max="5" width="12.421875" style="0" customWidth="1"/>
    <col min="6" max="6" width="4.421875" style="0" customWidth="1"/>
    <col min="7" max="7" width="7.140625" style="0" customWidth="1"/>
    <col min="10" max="10" width="7.57421875" style="0" customWidth="1"/>
    <col min="11" max="12" width="8.00390625" style="0" customWidth="1"/>
    <col min="13" max="14" width="7.57421875" style="0" customWidth="1"/>
    <col min="15" max="15" width="7.8515625" style="0" customWidth="1"/>
  </cols>
  <sheetData>
    <row r="1" spans="13:16" ht="12.75">
      <c r="M1" s="218"/>
      <c r="N1" s="218"/>
      <c r="O1" s="218"/>
      <c r="P1" s="218"/>
    </row>
    <row r="2" spans="1:16" ht="12.75">
      <c r="A2" t="s">
        <v>876</v>
      </c>
      <c r="M2" s="218"/>
      <c r="N2" s="218" t="s">
        <v>0</v>
      </c>
      <c r="O2" s="218"/>
      <c r="P2" s="218"/>
    </row>
    <row r="3" spans="13:16" ht="12.75">
      <c r="M3" s="218"/>
      <c r="N3" s="218"/>
      <c r="O3" s="218"/>
      <c r="P3" s="218"/>
    </row>
    <row r="4" spans="1:16" ht="12.75">
      <c r="A4" t="s">
        <v>877</v>
      </c>
      <c r="M4" s="218" t="s">
        <v>1</v>
      </c>
      <c r="N4" s="218"/>
      <c r="O4" s="218"/>
      <c r="P4" s="218"/>
    </row>
    <row r="5" spans="1:16" ht="12.75">
      <c r="A5" t="s">
        <v>878</v>
      </c>
      <c r="M5" s="218" t="s">
        <v>2</v>
      </c>
      <c r="N5" s="218"/>
      <c r="O5" s="218"/>
      <c r="P5" s="218"/>
    </row>
    <row r="6" spans="13:16" ht="12.75">
      <c r="M6" s="218"/>
      <c r="N6" s="218"/>
      <c r="O6" s="218"/>
      <c r="P6" s="218"/>
    </row>
    <row r="7" spans="1:16" ht="12.75">
      <c r="A7" t="s">
        <v>879</v>
      </c>
      <c r="M7" s="218" t="s">
        <v>880</v>
      </c>
      <c r="N7" s="218"/>
      <c r="O7" s="218"/>
      <c r="P7" s="218"/>
    </row>
    <row r="8" spans="13:16" ht="12.75">
      <c r="M8" s="218"/>
      <c r="N8" s="218"/>
      <c r="O8" s="218"/>
      <c r="P8" s="218"/>
    </row>
    <row r="9" spans="1:16" ht="12.75">
      <c r="A9" t="s">
        <v>881</v>
      </c>
      <c r="M9" s="218" t="s">
        <v>882</v>
      </c>
      <c r="N9" s="218"/>
      <c r="O9" s="218"/>
      <c r="P9" s="218"/>
    </row>
    <row r="10" spans="13:16" ht="12.75">
      <c r="M10" s="218"/>
      <c r="N10" s="218"/>
      <c r="O10" s="218"/>
      <c r="P10" s="218"/>
    </row>
    <row r="15" spans="5:8" ht="18">
      <c r="E15" s="124"/>
      <c r="F15" s="124"/>
      <c r="G15" s="124" t="s">
        <v>883</v>
      </c>
      <c r="H15" s="124"/>
    </row>
    <row r="17" ht="15.75">
      <c r="C17" s="219" t="s">
        <v>884</v>
      </c>
    </row>
    <row r="18" ht="15.75">
      <c r="C18" s="219" t="s">
        <v>885</v>
      </c>
    </row>
    <row r="19" spans="3:5" ht="15.75">
      <c r="C19" s="219" t="s">
        <v>886</v>
      </c>
      <c r="E19" s="219"/>
    </row>
    <row r="20" spans="8:9" ht="15.75">
      <c r="H20" s="219" t="s">
        <v>887</v>
      </c>
      <c r="I20" s="219"/>
    </row>
    <row r="21" ht="15.75">
      <c r="C21" s="219"/>
    </row>
    <row r="23" spans="1:16" ht="12.75">
      <c r="A23" s="126"/>
      <c r="B23" s="125"/>
      <c r="C23" s="128"/>
      <c r="D23" s="125"/>
      <c r="E23" s="128"/>
      <c r="F23" s="126"/>
      <c r="G23" s="126"/>
      <c r="H23" s="126"/>
      <c r="I23" s="126"/>
      <c r="J23" s="126"/>
      <c r="K23" s="126"/>
      <c r="L23" s="125"/>
      <c r="M23" s="125" t="s">
        <v>7</v>
      </c>
      <c r="N23" s="127"/>
      <c r="O23" s="127"/>
      <c r="P23" s="128"/>
    </row>
    <row r="24" spans="1:16" ht="12.75">
      <c r="A24" s="130"/>
      <c r="B24" s="129"/>
      <c r="C24" s="190"/>
      <c r="D24" s="129"/>
      <c r="E24" s="190"/>
      <c r="F24" s="130"/>
      <c r="G24" s="130"/>
      <c r="H24" s="130" t="s">
        <v>8</v>
      </c>
      <c r="I24" s="130" t="s">
        <v>361</v>
      </c>
      <c r="J24" s="130" t="s">
        <v>362</v>
      </c>
      <c r="K24" s="130" t="s">
        <v>9</v>
      </c>
      <c r="L24" s="129" t="s">
        <v>888</v>
      </c>
      <c r="M24" s="132"/>
      <c r="N24" s="133"/>
      <c r="O24" s="133"/>
      <c r="P24" s="134"/>
    </row>
    <row r="25" spans="1:16" ht="12.75">
      <c r="A25" s="130" t="s">
        <v>11</v>
      </c>
      <c r="B25" s="129" t="s">
        <v>12</v>
      </c>
      <c r="C25" s="190"/>
      <c r="D25" s="129"/>
      <c r="E25" s="190"/>
      <c r="F25" s="130"/>
      <c r="G25" s="130"/>
      <c r="H25" s="130" t="s">
        <v>13</v>
      </c>
      <c r="I25" s="130" t="s">
        <v>364</v>
      </c>
      <c r="J25" s="130" t="s">
        <v>22</v>
      </c>
      <c r="K25" s="130" t="s">
        <v>365</v>
      </c>
      <c r="L25" s="130" t="s">
        <v>889</v>
      </c>
      <c r="M25" s="130"/>
      <c r="N25" s="130"/>
      <c r="O25" s="126"/>
      <c r="P25" s="126"/>
    </row>
    <row r="26" spans="1:16" ht="12.75">
      <c r="A26" s="130" t="s">
        <v>16</v>
      </c>
      <c r="B26" s="129" t="s">
        <v>17</v>
      </c>
      <c r="C26" s="190"/>
      <c r="D26" s="129" t="s">
        <v>18</v>
      </c>
      <c r="E26" s="190"/>
      <c r="F26" s="130" t="s">
        <v>19</v>
      </c>
      <c r="G26" s="130" t="s">
        <v>20</v>
      </c>
      <c r="H26" s="130" t="s">
        <v>21</v>
      </c>
      <c r="I26" s="130" t="s">
        <v>366</v>
      </c>
      <c r="J26" s="130" t="s">
        <v>367</v>
      </c>
      <c r="K26" s="130" t="s">
        <v>22</v>
      </c>
      <c r="L26" s="130" t="s">
        <v>890</v>
      </c>
      <c r="M26" s="135">
        <v>1</v>
      </c>
      <c r="N26" s="135">
        <v>2</v>
      </c>
      <c r="O26" s="135">
        <v>3</v>
      </c>
      <c r="P26" s="135">
        <v>4</v>
      </c>
    </row>
    <row r="27" spans="1:16" ht="12.75">
      <c r="A27" s="130"/>
      <c r="B27" s="129" t="s">
        <v>24</v>
      </c>
      <c r="C27" s="190"/>
      <c r="D27" s="129"/>
      <c r="E27" s="190"/>
      <c r="F27" s="130" t="s">
        <v>25</v>
      </c>
      <c r="G27" s="130" t="s">
        <v>26</v>
      </c>
      <c r="H27" s="130" t="s">
        <v>22</v>
      </c>
      <c r="I27" s="130"/>
      <c r="J27" s="130"/>
      <c r="K27" s="130" t="s">
        <v>367</v>
      </c>
      <c r="L27" s="130" t="s">
        <v>23</v>
      </c>
      <c r="M27" s="130"/>
      <c r="N27" s="130"/>
      <c r="O27" s="130"/>
      <c r="P27" s="130"/>
    </row>
    <row r="28" spans="1:16" ht="12.75">
      <c r="A28" s="136"/>
      <c r="B28" s="132"/>
      <c r="C28" s="134"/>
      <c r="D28" s="132"/>
      <c r="E28" s="134"/>
      <c r="F28" s="136"/>
      <c r="G28" s="136"/>
      <c r="H28" s="136" t="s">
        <v>366</v>
      </c>
      <c r="I28" s="136"/>
      <c r="J28" s="136"/>
      <c r="K28" s="136" t="s">
        <v>891</v>
      </c>
      <c r="L28" s="136" t="s">
        <v>891</v>
      </c>
      <c r="M28" s="136"/>
      <c r="N28" s="136"/>
      <c r="O28" s="136"/>
      <c r="P28" s="136"/>
    </row>
    <row r="29" spans="1:16" ht="12.75">
      <c r="A29" s="130"/>
      <c r="B29" s="220" t="s">
        <v>892</v>
      </c>
      <c r="C29" s="221"/>
      <c r="D29" s="129"/>
      <c r="E29" s="190"/>
      <c r="F29" s="130"/>
      <c r="G29" s="130"/>
      <c r="H29" s="130"/>
      <c r="I29" s="130"/>
      <c r="J29" s="130"/>
      <c r="K29" s="126"/>
      <c r="L29" s="130"/>
      <c r="M29" s="130"/>
      <c r="N29" s="130"/>
      <c r="O29" s="130"/>
      <c r="P29" s="130"/>
    </row>
    <row r="30" spans="1:16" ht="12.75">
      <c r="A30" s="185">
        <v>1</v>
      </c>
      <c r="B30" s="139" t="s">
        <v>893</v>
      </c>
      <c r="C30" s="189"/>
      <c r="D30" s="139" t="s">
        <v>894</v>
      </c>
      <c r="E30" s="189"/>
      <c r="F30" s="222" t="s">
        <v>33</v>
      </c>
      <c r="G30" s="222">
        <v>750</v>
      </c>
      <c r="H30" s="223">
        <v>120</v>
      </c>
      <c r="I30" s="138"/>
      <c r="J30" s="138"/>
      <c r="K30" s="223">
        <v>120</v>
      </c>
      <c r="L30" s="223">
        <v>120</v>
      </c>
      <c r="M30" s="224"/>
      <c r="N30" s="224">
        <v>60</v>
      </c>
      <c r="O30" s="224">
        <v>60</v>
      </c>
      <c r="P30" s="224"/>
    </row>
    <row r="31" spans="1:16" ht="12.75">
      <c r="A31" s="130"/>
      <c r="B31" s="129"/>
      <c r="C31" s="190"/>
      <c r="D31" s="129" t="s">
        <v>895</v>
      </c>
      <c r="E31" s="190"/>
      <c r="F31" s="130"/>
      <c r="G31" s="135"/>
      <c r="H31" s="225"/>
      <c r="I31" s="130"/>
      <c r="J31" s="130"/>
      <c r="K31" s="225"/>
      <c r="L31" s="225"/>
      <c r="M31" s="226"/>
      <c r="N31" s="226"/>
      <c r="O31" s="226"/>
      <c r="P31" s="226"/>
    </row>
    <row r="32" spans="1:16" ht="12.75">
      <c r="A32" s="227">
        <v>2</v>
      </c>
      <c r="B32" s="139" t="s">
        <v>896</v>
      </c>
      <c r="C32" s="189"/>
      <c r="D32" s="139" t="s">
        <v>244</v>
      </c>
      <c r="E32" s="189"/>
      <c r="F32" s="138" t="s">
        <v>99</v>
      </c>
      <c r="G32" s="222">
        <v>100</v>
      </c>
      <c r="H32" s="223">
        <v>102</v>
      </c>
      <c r="I32" s="138"/>
      <c r="J32" s="138"/>
      <c r="K32" s="223">
        <v>102</v>
      </c>
      <c r="L32" s="223">
        <v>102</v>
      </c>
      <c r="M32" s="224"/>
      <c r="N32" s="224"/>
      <c r="O32" s="224">
        <v>102</v>
      </c>
      <c r="P32" s="224"/>
    </row>
    <row r="33" spans="1:16" ht="12.75">
      <c r="A33" s="130"/>
      <c r="B33" s="129"/>
      <c r="C33" s="190"/>
      <c r="D33" s="129"/>
      <c r="E33" s="190"/>
      <c r="F33" s="130"/>
      <c r="G33" s="130"/>
      <c r="H33" s="225"/>
      <c r="I33" s="130"/>
      <c r="J33" s="130"/>
      <c r="K33" s="226"/>
      <c r="L33" s="226"/>
      <c r="M33" s="226"/>
      <c r="N33" s="226"/>
      <c r="O33" s="226"/>
      <c r="P33" s="226"/>
    </row>
    <row r="34" spans="1:16" ht="12.75">
      <c r="A34" s="138"/>
      <c r="B34" s="144" t="s">
        <v>897</v>
      </c>
      <c r="C34" s="228"/>
      <c r="D34" s="144"/>
      <c r="E34" s="228"/>
      <c r="F34" s="138"/>
      <c r="G34" s="138"/>
      <c r="H34" s="229">
        <v>222</v>
      </c>
      <c r="I34" s="141"/>
      <c r="J34" s="141"/>
      <c r="K34" s="229">
        <v>222</v>
      </c>
      <c r="L34" s="229">
        <v>222</v>
      </c>
      <c r="M34" s="224"/>
      <c r="N34" s="230">
        <v>60</v>
      </c>
      <c r="O34" s="230">
        <v>162</v>
      </c>
      <c r="P34" s="224"/>
    </row>
    <row r="35" spans="1:16" ht="12.75">
      <c r="A35" s="138"/>
      <c r="B35" s="186"/>
      <c r="C35" s="189"/>
      <c r="D35" s="139"/>
      <c r="E35" s="189"/>
      <c r="F35" s="138"/>
      <c r="G35" s="138"/>
      <c r="H35" s="223"/>
      <c r="I35" s="138"/>
      <c r="J35" s="138"/>
      <c r="K35" s="223"/>
      <c r="L35" s="223"/>
      <c r="M35" s="224"/>
      <c r="N35" s="224"/>
      <c r="O35" s="224"/>
      <c r="P35" s="224"/>
    </row>
    <row r="36" spans="1:16" ht="12.75">
      <c r="A36" s="138"/>
      <c r="B36" s="144" t="s">
        <v>898</v>
      </c>
      <c r="C36" s="228"/>
      <c r="D36" s="139"/>
      <c r="E36" s="186"/>
      <c r="F36" s="138"/>
      <c r="G36" s="138"/>
      <c r="H36" s="223"/>
      <c r="I36" s="138"/>
      <c r="J36" s="138"/>
      <c r="K36" s="223"/>
      <c r="L36" s="223"/>
      <c r="M36" s="224"/>
      <c r="N36" s="224"/>
      <c r="O36" s="224"/>
      <c r="P36" s="224"/>
    </row>
    <row r="37" spans="1:16" ht="12.75">
      <c r="A37" s="188">
        <v>3</v>
      </c>
      <c r="B37" s="129" t="s">
        <v>288</v>
      </c>
      <c r="C37" s="190"/>
      <c r="D37" s="129" t="s">
        <v>325</v>
      </c>
      <c r="E37" s="131"/>
      <c r="F37" s="130" t="s">
        <v>33</v>
      </c>
      <c r="G37" s="135">
        <v>82</v>
      </c>
      <c r="H37" s="225">
        <v>65</v>
      </c>
      <c r="I37" s="130"/>
      <c r="J37" s="130"/>
      <c r="K37" s="225">
        <v>65</v>
      </c>
      <c r="L37" s="225">
        <v>65</v>
      </c>
      <c r="M37" s="226"/>
      <c r="N37" s="226"/>
      <c r="O37" s="226">
        <v>65</v>
      </c>
      <c r="P37" s="226"/>
    </row>
    <row r="38" spans="1:16" ht="12.75">
      <c r="A38" s="138"/>
      <c r="B38" s="139"/>
      <c r="C38" s="189"/>
      <c r="D38" s="139" t="s">
        <v>899</v>
      </c>
      <c r="E38" s="186"/>
      <c r="F38" s="138" t="s">
        <v>77</v>
      </c>
      <c r="G38" s="222">
        <v>2</v>
      </c>
      <c r="H38" s="223">
        <v>80</v>
      </c>
      <c r="I38" s="138"/>
      <c r="J38" s="138"/>
      <c r="K38" s="223">
        <v>80</v>
      </c>
      <c r="L38" s="223">
        <v>80</v>
      </c>
      <c r="M38" s="224"/>
      <c r="N38" s="224"/>
      <c r="O38" s="224">
        <v>80</v>
      </c>
      <c r="P38" s="224"/>
    </row>
    <row r="39" spans="1:16" ht="12.75">
      <c r="A39" s="138"/>
      <c r="B39" s="139"/>
      <c r="C39" s="189"/>
      <c r="D39" s="139" t="s">
        <v>72</v>
      </c>
      <c r="E39" s="186"/>
      <c r="F39" s="138" t="s">
        <v>33</v>
      </c>
      <c r="G39" s="222">
        <v>82</v>
      </c>
      <c r="H39" s="223">
        <v>22</v>
      </c>
      <c r="I39" s="138"/>
      <c r="J39" s="138"/>
      <c r="K39" s="223">
        <v>22</v>
      </c>
      <c r="L39" s="223">
        <v>22</v>
      </c>
      <c r="M39" s="224"/>
      <c r="N39" s="224"/>
      <c r="O39" s="224">
        <v>22</v>
      </c>
      <c r="P39" s="224"/>
    </row>
    <row r="40" spans="1:16" ht="12.75">
      <c r="A40" s="188">
        <v>4</v>
      </c>
      <c r="B40" s="129" t="s">
        <v>290</v>
      </c>
      <c r="C40" s="190"/>
      <c r="D40" s="129" t="s">
        <v>900</v>
      </c>
      <c r="E40" s="131"/>
      <c r="F40" s="130" t="s">
        <v>33</v>
      </c>
      <c r="G40" s="135">
        <v>170</v>
      </c>
      <c r="H40" s="225">
        <v>170</v>
      </c>
      <c r="I40" s="130"/>
      <c r="J40" s="130"/>
      <c r="K40" s="225">
        <v>170</v>
      </c>
      <c r="L40" s="225">
        <v>170</v>
      </c>
      <c r="M40" s="226"/>
      <c r="N40" s="226"/>
      <c r="O40" s="226">
        <v>170</v>
      </c>
      <c r="P40" s="226"/>
    </row>
    <row r="41" spans="1:16" ht="12.75">
      <c r="A41" s="138"/>
      <c r="B41" s="139"/>
      <c r="C41" s="189"/>
      <c r="D41" s="139" t="s">
        <v>901</v>
      </c>
      <c r="E41" s="186"/>
      <c r="F41" s="138"/>
      <c r="G41" s="222"/>
      <c r="H41" s="223"/>
      <c r="I41" s="138"/>
      <c r="J41" s="138"/>
      <c r="K41" s="223"/>
      <c r="L41" s="223"/>
      <c r="M41" s="224"/>
      <c r="N41" s="224"/>
      <c r="O41" s="224"/>
      <c r="P41" s="224"/>
    </row>
    <row r="42" spans="1:16" ht="12.75">
      <c r="A42" s="188">
        <v>5</v>
      </c>
      <c r="B42" s="129" t="s">
        <v>286</v>
      </c>
      <c r="C42" s="190"/>
      <c r="D42" s="129" t="s">
        <v>325</v>
      </c>
      <c r="E42" s="131"/>
      <c r="F42" s="130" t="s">
        <v>33</v>
      </c>
      <c r="G42" s="135">
        <v>45</v>
      </c>
      <c r="H42" s="225">
        <v>36</v>
      </c>
      <c r="I42" s="130"/>
      <c r="J42" s="130"/>
      <c r="K42" s="225">
        <v>36</v>
      </c>
      <c r="L42" s="225">
        <v>36</v>
      </c>
      <c r="M42" s="226"/>
      <c r="N42" s="226"/>
      <c r="O42" s="226">
        <v>36</v>
      </c>
      <c r="P42" s="226"/>
    </row>
    <row r="43" spans="1:16" ht="12.75">
      <c r="A43" s="138"/>
      <c r="B43" s="139"/>
      <c r="C43" s="189"/>
      <c r="D43" s="139" t="s">
        <v>72</v>
      </c>
      <c r="E43" s="186"/>
      <c r="F43" s="138" t="s">
        <v>33</v>
      </c>
      <c r="G43" s="222">
        <v>45</v>
      </c>
      <c r="H43" s="223">
        <v>15</v>
      </c>
      <c r="I43" s="138"/>
      <c r="J43" s="138"/>
      <c r="K43" s="223">
        <v>15</v>
      </c>
      <c r="L43" s="223">
        <v>15</v>
      </c>
      <c r="M43" s="224"/>
      <c r="N43" s="224"/>
      <c r="O43" s="224">
        <v>15</v>
      </c>
      <c r="P43" s="224"/>
    </row>
    <row r="44" spans="1:16" ht="12.75">
      <c r="A44" s="138"/>
      <c r="B44" s="139"/>
      <c r="C44" s="189"/>
      <c r="D44" s="139"/>
      <c r="E44" s="186"/>
      <c r="F44" s="138"/>
      <c r="G44" s="138"/>
      <c r="H44" s="223"/>
      <c r="I44" s="138"/>
      <c r="J44" s="138"/>
      <c r="K44" s="223"/>
      <c r="L44" s="223"/>
      <c r="M44" s="224"/>
      <c r="N44" s="224"/>
      <c r="O44" s="224"/>
      <c r="P44" s="224"/>
    </row>
    <row r="45" spans="1:16" ht="12.75">
      <c r="A45" s="130"/>
      <c r="B45" s="153" t="s">
        <v>902</v>
      </c>
      <c r="C45" s="231"/>
      <c r="D45" s="153"/>
      <c r="E45" s="131"/>
      <c r="F45" s="130"/>
      <c r="G45" s="130"/>
      <c r="H45" s="232">
        <v>388</v>
      </c>
      <c r="I45" s="130"/>
      <c r="J45" s="130"/>
      <c r="K45" s="232">
        <v>388</v>
      </c>
      <c r="L45" s="232">
        <v>388</v>
      </c>
      <c r="M45" s="226"/>
      <c r="N45" s="226"/>
      <c r="O45" s="233">
        <v>388</v>
      </c>
      <c r="P45" s="226"/>
    </row>
    <row r="46" spans="1:16" ht="12.75">
      <c r="A46" s="138"/>
      <c r="B46" s="139"/>
      <c r="C46" s="189"/>
      <c r="D46" s="139"/>
      <c r="E46" s="186"/>
      <c r="F46" s="138"/>
      <c r="G46" s="138"/>
      <c r="H46" s="223"/>
      <c r="I46" s="138"/>
      <c r="J46" s="138"/>
      <c r="K46" s="223"/>
      <c r="L46" s="223"/>
      <c r="M46" s="224"/>
      <c r="N46" s="224"/>
      <c r="O46" s="224"/>
      <c r="P46" s="224"/>
    </row>
    <row r="47" spans="1:16" ht="12.75">
      <c r="A47" s="130"/>
      <c r="B47" s="234" t="s">
        <v>903</v>
      </c>
      <c r="C47" s="235"/>
      <c r="D47" s="129"/>
      <c r="E47" s="131"/>
      <c r="F47" s="130"/>
      <c r="G47" s="135"/>
      <c r="H47" s="225"/>
      <c r="I47" s="130"/>
      <c r="J47" s="130"/>
      <c r="K47" s="225"/>
      <c r="L47" s="225"/>
      <c r="M47" s="226"/>
      <c r="N47" s="226"/>
      <c r="O47" s="226"/>
      <c r="P47" s="226"/>
    </row>
    <row r="48" spans="1:16" ht="12.75">
      <c r="A48" s="138"/>
      <c r="B48" s="186"/>
      <c r="C48" s="189"/>
      <c r="D48" s="139"/>
      <c r="E48" s="186"/>
      <c r="F48" s="138"/>
      <c r="G48" s="222"/>
      <c r="H48" s="223"/>
      <c r="I48" s="138"/>
      <c r="J48" s="138"/>
      <c r="K48" s="223"/>
      <c r="L48" s="223"/>
      <c r="M48" s="224"/>
      <c r="N48" s="224"/>
      <c r="O48" s="224"/>
      <c r="P48" s="224"/>
    </row>
    <row r="49" spans="1:16" ht="12.75">
      <c r="A49" s="188">
        <v>6</v>
      </c>
      <c r="B49" s="131" t="s">
        <v>904</v>
      </c>
      <c r="C49" s="190"/>
      <c r="D49" s="129" t="s">
        <v>905</v>
      </c>
      <c r="E49" s="131"/>
      <c r="F49" s="130" t="s">
        <v>77</v>
      </c>
      <c r="G49" s="135">
        <v>1</v>
      </c>
      <c r="H49" s="225">
        <v>30</v>
      </c>
      <c r="I49" s="130"/>
      <c r="J49" s="130"/>
      <c r="K49" s="225">
        <v>30</v>
      </c>
      <c r="L49" s="225">
        <v>30</v>
      </c>
      <c r="M49" s="226"/>
      <c r="N49" s="226"/>
      <c r="O49" s="226">
        <v>30</v>
      </c>
      <c r="P49" s="226"/>
    </row>
    <row r="50" spans="1:16" ht="12.75">
      <c r="A50" s="138"/>
      <c r="B50" s="186"/>
      <c r="C50" s="189"/>
      <c r="D50" s="139" t="s">
        <v>739</v>
      </c>
      <c r="E50" s="186"/>
      <c r="F50" s="138"/>
      <c r="G50" s="222"/>
      <c r="H50" s="223"/>
      <c r="I50" s="138"/>
      <c r="J50" s="138"/>
      <c r="K50" s="223"/>
      <c r="L50" s="223"/>
      <c r="M50" s="224"/>
      <c r="N50" s="224"/>
      <c r="O50" s="224"/>
      <c r="P50" s="224"/>
    </row>
    <row r="51" spans="1:16" ht="12.75">
      <c r="A51" s="188">
        <v>7</v>
      </c>
      <c r="B51" s="131" t="s">
        <v>770</v>
      </c>
      <c r="C51" s="190"/>
      <c r="D51" s="129" t="s">
        <v>906</v>
      </c>
      <c r="E51" s="131"/>
      <c r="F51" s="130" t="s">
        <v>77</v>
      </c>
      <c r="G51" s="135">
        <v>1</v>
      </c>
      <c r="H51" s="225">
        <v>40</v>
      </c>
      <c r="I51" s="130"/>
      <c r="J51" s="130"/>
      <c r="K51" s="225">
        <v>40</v>
      </c>
      <c r="L51" s="225">
        <v>40</v>
      </c>
      <c r="M51" s="226"/>
      <c r="N51" s="236"/>
      <c r="O51" s="226">
        <v>40</v>
      </c>
      <c r="P51" s="226"/>
    </row>
    <row r="52" spans="1:16" ht="12.75">
      <c r="A52" s="138"/>
      <c r="B52" s="186"/>
      <c r="C52" s="186"/>
      <c r="D52" s="139" t="s">
        <v>739</v>
      </c>
      <c r="E52" s="186"/>
      <c r="F52" s="139"/>
      <c r="G52" s="222"/>
      <c r="H52" s="223"/>
      <c r="I52" s="138"/>
      <c r="J52" s="138"/>
      <c r="K52" s="223"/>
      <c r="L52" s="223"/>
      <c r="M52" s="224"/>
      <c r="N52" s="224"/>
      <c r="O52" s="224"/>
      <c r="P52" s="224"/>
    </row>
    <row r="53" spans="1:16" ht="12.75">
      <c r="A53" s="138"/>
      <c r="B53" s="186"/>
      <c r="C53" s="186"/>
      <c r="D53" s="139" t="s">
        <v>907</v>
      </c>
      <c r="E53" s="186"/>
      <c r="F53" s="139" t="s">
        <v>99</v>
      </c>
      <c r="G53" s="222">
        <v>50</v>
      </c>
      <c r="H53" s="223">
        <v>34</v>
      </c>
      <c r="I53" s="138"/>
      <c r="J53" s="138"/>
      <c r="K53" s="223">
        <v>34</v>
      </c>
      <c r="L53" s="223">
        <v>34</v>
      </c>
      <c r="M53" s="224"/>
      <c r="N53" s="224"/>
      <c r="O53" s="224">
        <v>34</v>
      </c>
      <c r="P53" s="224"/>
    </row>
    <row r="54" spans="1:16" ht="12.75">
      <c r="A54" s="138"/>
      <c r="B54" s="186"/>
      <c r="C54" s="186"/>
      <c r="D54" s="139" t="s">
        <v>908</v>
      </c>
      <c r="E54" s="186"/>
      <c r="F54" s="139"/>
      <c r="G54" s="222"/>
      <c r="H54" s="223"/>
      <c r="I54" s="138"/>
      <c r="J54" s="138"/>
      <c r="K54" s="223"/>
      <c r="L54" s="223"/>
      <c r="M54" s="224"/>
      <c r="N54" s="224"/>
      <c r="O54" s="224"/>
      <c r="P54" s="224"/>
    </row>
    <row r="55" spans="1:16" ht="12.75">
      <c r="A55" s="130"/>
      <c r="B55" s="237" t="s">
        <v>909</v>
      </c>
      <c r="C55" s="237"/>
      <c r="D55" s="129"/>
      <c r="E55" s="131"/>
      <c r="F55" s="129"/>
      <c r="G55" s="135"/>
      <c r="H55" s="225"/>
      <c r="I55" s="130"/>
      <c r="J55" s="130"/>
      <c r="K55" s="225"/>
      <c r="L55" s="225"/>
      <c r="M55" s="226"/>
      <c r="N55" s="226"/>
      <c r="O55" s="226"/>
      <c r="P55" s="226"/>
    </row>
    <row r="56" spans="1:16" ht="12.75">
      <c r="A56" s="185">
        <v>8</v>
      </c>
      <c r="B56" s="186" t="s">
        <v>910</v>
      </c>
      <c r="C56" s="186"/>
      <c r="D56" s="139" t="s">
        <v>911</v>
      </c>
      <c r="E56" s="186"/>
      <c r="F56" s="139" t="s">
        <v>33</v>
      </c>
      <c r="G56" s="222">
        <v>1000</v>
      </c>
      <c r="H56" s="223">
        <v>200</v>
      </c>
      <c r="I56" s="138"/>
      <c r="J56" s="138"/>
      <c r="K56" s="223">
        <v>200</v>
      </c>
      <c r="L56" s="223">
        <v>200</v>
      </c>
      <c r="M56" s="224"/>
      <c r="N56" s="224"/>
      <c r="O56" s="224">
        <v>200</v>
      </c>
      <c r="P56" s="224"/>
    </row>
    <row r="57" spans="1:16" ht="12.75">
      <c r="A57" s="130"/>
      <c r="B57" s="131"/>
      <c r="C57" s="131"/>
      <c r="D57" s="129" t="s">
        <v>912</v>
      </c>
      <c r="E57" s="131"/>
      <c r="F57" s="129"/>
      <c r="G57" s="135"/>
      <c r="H57" s="225"/>
      <c r="I57" s="130"/>
      <c r="J57" s="130"/>
      <c r="K57" s="225"/>
      <c r="L57" s="225"/>
      <c r="M57" s="226"/>
      <c r="N57" s="226"/>
      <c r="O57" s="226"/>
      <c r="P57" s="226"/>
    </row>
    <row r="58" spans="1:16" ht="12.75">
      <c r="A58" s="185">
        <v>9</v>
      </c>
      <c r="B58" s="186" t="s">
        <v>786</v>
      </c>
      <c r="C58" s="186"/>
      <c r="D58" s="139" t="s">
        <v>913</v>
      </c>
      <c r="E58" s="186"/>
      <c r="F58" s="139" t="s">
        <v>77</v>
      </c>
      <c r="G58" s="222">
        <v>6</v>
      </c>
      <c r="H58" s="223">
        <v>180</v>
      </c>
      <c r="I58" s="138"/>
      <c r="J58" s="138"/>
      <c r="K58" s="223">
        <v>180</v>
      </c>
      <c r="L58" s="223">
        <v>180</v>
      </c>
      <c r="M58" s="224"/>
      <c r="N58" s="224"/>
      <c r="O58" s="224">
        <v>180</v>
      </c>
      <c r="P58" s="224"/>
    </row>
    <row r="59" spans="1:16" ht="12.75">
      <c r="A59" s="188">
        <v>10</v>
      </c>
      <c r="B59" s="238" t="s">
        <v>914</v>
      </c>
      <c r="C59" s="131"/>
      <c r="D59" s="129" t="s">
        <v>325</v>
      </c>
      <c r="E59" s="131"/>
      <c r="F59" s="129" t="s">
        <v>33</v>
      </c>
      <c r="G59" s="135">
        <v>220</v>
      </c>
      <c r="H59" s="225">
        <v>200</v>
      </c>
      <c r="I59" s="130"/>
      <c r="J59" s="130"/>
      <c r="K59" s="225">
        <v>200</v>
      </c>
      <c r="L59" s="225">
        <v>200</v>
      </c>
      <c r="M59" s="226"/>
      <c r="N59" s="226"/>
      <c r="O59" s="226">
        <v>200</v>
      </c>
      <c r="P59" s="226"/>
    </row>
    <row r="60" spans="1:16" ht="12.75">
      <c r="A60" s="138"/>
      <c r="B60" s="186"/>
      <c r="C60" s="186"/>
      <c r="D60" s="139"/>
      <c r="E60" s="186"/>
      <c r="F60" s="139"/>
      <c r="G60" s="222"/>
      <c r="H60" s="223"/>
      <c r="I60" s="138"/>
      <c r="J60" s="138"/>
      <c r="K60" s="223"/>
      <c r="L60" s="223"/>
      <c r="M60" s="224"/>
      <c r="N60" s="224"/>
      <c r="O60" s="224"/>
      <c r="P60" s="224"/>
    </row>
    <row r="61" spans="1:16" ht="12.75">
      <c r="A61" s="130"/>
      <c r="B61" s="153" t="s">
        <v>915</v>
      </c>
      <c r="C61" s="231"/>
      <c r="D61" s="129"/>
      <c r="E61" s="190"/>
      <c r="F61" s="130"/>
      <c r="G61" s="135"/>
      <c r="H61" s="232">
        <f>SUM(H47:H60)</f>
        <v>684</v>
      </c>
      <c r="I61" s="130"/>
      <c r="J61" s="130"/>
      <c r="K61" s="232">
        <f>SUM(K47:K60)</f>
        <v>684</v>
      </c>
      <c r="L61" s="232">
        <f>SUM(L47:L60)</f>
        <v>684</v>
      </c>
      <c r="M61" s="226"/>
      <c r="N61" s="226"/>
      <c r="O61" s="233">
        <f>SUM(O47:O60)</f>
        <v>684</v>
      </c>
      <c r="P61" s="226"/>
    </row>
    <row r="62" spans="1:16" ht="12.75">
      <c r="A62" s="138"/>
      <c r="B62" s="139"/>
      <c r="C62" s="189"/>
      <c r="D62" s="139"/>
      <c r="E62" s="189"/>
      <c r="F62" s="138"/>
      <c r="G62" s="222"/>
      <c r="H62" s="223"/>
      <c r="I62" s="138"/>
      <c r="J62" s="138"/>
      <c r="K62" s="223"/>
      <c r="L62" s="223"/>
      <c r="M62" s="224"/>
      <c r="N62" s="224"/>
      <c r="O62" s="224"/>
      <c r="P62" s="224"/>
    </row>
    <row r="63" spans="1:16" ht="12.75">
      <c r="A63" s="130"/>
      <c r="B63" s="234" t="s">
        <v>916</v>
      </c>
      <c r="C63" s="235"/>
      <c r="D63" s="129"/>
      <c r="E63" s="190"/>
      <c r="F63" s="130"/>
      <c r="G63" s="135"/>
      <c r="H63" s="225"/>
      <c r="I63" s="130"/>
      <c r="J63" s="130"/>
      <c r="K63" s="225"/>
      <c r="L63" s="225"/>
      <c r="M63" s="226"/>
      <c r="N63" s="226"/>
      <c r="O63" s="226"/>
      <c r="P63" s="226"/>
    </row>
    <row r="64" spans="1:16" ht="12.75">
      <c r="A64" s="138"/>
      <c r="B64" s="139"/>
      <c r="C64" s="189"/>
      <c r="D64" s="139"/>
      <c r="E64" s="189"/>
      <c r="F64" s="138"/>
      <c r="G64" s="222"/>
      <c r="H64" s="223"/>
      <c r="I64" s="138"/>
      <c r="J64" s="138"/>
      <c r="K64" s="223"/>
      <c r="L64" s="223"/>
      <c r="M64" s="224"/>
      <c r="N64" s="224"/>
      <c r="O64" s="224"/>
      <c r="P64" s="224"/>
    </row>
    <row r="65" spans="1:16" ht="12.75">
      <c r="A65" s="188">
        <v>11</v>
      </c>
      <c r="B65" s="129" t="s">
        <v>917</v>
      </c>
      <c r="C65" s="190"/>
      <c r="D65" s="129" t="s">
        <v>894</v>
      </c>
      <c r="E65" s="190"/>
      <c r="F65" s="130" t="s">
        <v>33</v>
      </c>
      <c r="G65" s="135">
        <v>275</v>
      </c>
      <c r="H65" s="225">
        <v>44</v>
      </c>
      <c r="I65" s="130"/>
      <c r="J65" s="130"/>
      <c r="K65" s="225">
        <v>44</v>
      </c>
      <c r="L65" s="225">
        <v>44</v>
      </c>
      <c r="M65" s="226"/>
      <c r="N65" s="226"/>
      <c r="O65" s="226">
        <v>44</v>
      </c>
      <c r="P65" s="226"/>
    </row>
    <row r="66" spans="1:16" ht="12.75">
      <c r="A66" s="138"/>
      <c r="B66" s="139"/>
      <c r="C66" s="189"/>
      <c r="D66" s="139" t="s">
        <v>918</v>
      </c>
      <c r="E66" s="189"/>
      <c r="F66" s="138"/>
      <c r="G66" s="222"/>
      <c r="H66" s="223"/>
      <c r="I66" s="138"/>
      <c r="J66" s="138"/>
      <c r="K66" s="223"/>
      <c r="L66" s="223"/>
      <c r="M66" s="224"/>
      <c r="N66" s="224"/>
      <c r="O66" s="224"/>
      <c r="P66" s="224"/>
    </row>
    <row r="67" spans="1:16" ht="12.75">
      <c r="A67" s="138"/>
      <c r="B67" s="139"/>
      <c r="C67" s="189"/>
      <c r="D67" s="139"/>
      <c r="E67" s="189"/>
      <c r="F67" s="138"/>
      <c r="G67" s="222"/>
      <c r="H67" s="223"/>
      <c r="I67" s="138"/>
      <c r="J67" s="138"/>
      <c r="K67" s="223"/>
      <c r="L67" s="223"/>
      <c r="M67" s="224"/>
      <c r="N67" s="224"/>
      <c r="O67" s="224"/>
      <c r="P67" s="224"/>
    </row>
    <row r="68" spans="1:16" ht="12.75">
      <c r="A68" s="188">
        <v>12</v>
      </c>
      <c r="B68" s="129" t="s">
        <v>919</v>
      </c>
      <c r="C68" s="190"/>
      <c r="D68" s="129" t="s">
        <v>894</v>
      </c>
      <c r="E68" s="190"/>
      <c r="F68" s="130" t="s">
        <v>33</v>
      </c>
      <c r="G68" s="135">
        <v>250</v>
      </c>
      <c r="H68" s="225">
        <v>41</v>
      </c>
      <c r="I68" s="130"/>
      <c r="J68" s="130"/>
      <c r="K68" s="225">
        <v>41</v>
      </c>
      <c r="L68" s="225">
        <v>41</v>
      </c>
      <c r="M68" s="226"/>
      <c r="N68" s="226"/>
      <c r="O68" s="226">
        <v>41</v>
      </c>
      <c r="P68" s="226"/>
    </row>
    <row r="69" spans="1:16" ht="12.75">
      <c r="A69" s="138"/>
      <c r="B69" s="139"/>
      <c r="C69" s="189"/>
      <c r="D69" s="139" t="s">
        <v>920</v>
      </c>
      <c r="E69" s="189"/>
      <c r="F69" s="138"/>
      <c r="G69" s="222"/>
      <c r="H69" s="223"/>
      <c r="I69" s="138"/>
      <c r="J69" s="138"/>
      <c r="K69" s="223"/>
      <c r="L69" s="223"/>
      <c r="M69" s="224"/>
      <c r="N69" s="224"/>
      <c r="O69" s="224"/>
      <c r="P69" s="224"/>
    </row>
    <row r="70" spans="1:16" ht="12.75">
      <c r="A70" s="138"/>
      <c r="B70" s="144" t="s">
        <v>921</v>
      </c>
      <c r="C70" s="228"/>
      <c r="D70" s="144"/>
      <c r="E70" s="189"/>
      <c r="F70" s="138"/>
      <c r="G70" s="222"/>
      <c r="H70" s="229">
        <f>SUM(H65:H69)</f>
        <v>85</v>
      </c>
      <c r="I70" s="138"/>
      <c r="J70" s="138"/>
      <c r="K70" s="229">
        <v>85</v>
      </c>
      <c r="L70" s="229">
        <v>85</v>
      </c>
      <c r="M70" s="230"/>
      <c r="N70" s="230"/>
      <c r="O70" s="230">
        <v>85</v>
      </c>
      <c r="P70" s="224"/>
    </row>
    <row r="71" spans="1:16" ht="12.75">
      <c r="A71" s="138"/>
      <c r="B71" s="139"/>
      <c r="C71" s="189"/>
      <c r="D71" s="139"/>
      <c r="E71" s="189"/>
      <c r="F71" s="138"/>
      <c r="G71" s="222"/>
      <c r="H71" s="223"/>
      <c r="I71" s="138"/>
      <c r="J71" s="138"/>
      <c r="K71" s="223"/>
      <c r="L71" s="223"/>
      <c r="M71" s="224"/>
      <c r="N71" s="224"/>
      <c r="O71" s="224"/>
      <c r="P71" s="224"/>
    </row>
    <row r="72" spans="1:16" ht="12.75">
      <c r="A72" s="185">
        <v>13</v>
      </c>
      <c r="B72" s="139" t="s">
        <v>922</v>
      </c>
      <c r="C72" s="189"/>
      <c r="D72" s="139" t="s">
        <v>894</v>
      </c>
      <c r="E72" s="189"/>
      <c r="F72" s="138" t="s">
        <v>33</v>
      </c>
      <c r="G72" s="222">
        <v>2650</v>
      </c>
      <c r="H72" s="223">
        <v>531</v>
      </c>
      <c r="I72" s="138"/>
      <c r="J72" s="138"/>
      <c r="K72" s="223">
        <v>531</v>
      </c>
      <c r="L72" s="223">
        <v>531</v>
      </c>
      <c r="M72" s="224"/>
      <c r="N72" s="224"/>
      <c r="O72" s="224">
        <v>531</v>
      </c>
      <c r="P72" s="224"/>
    </row>
    <row r="73" spans="1:16" ht="12.75">
      <c r="A73" s="138"/>
      <c r="B73" s="139"/>
      <c r="C73" s="189"/>
      <c r="D73" s="139" t="s">
        <v>923</v>
      </c>
      <c r="E73" s="189"/>
      <c r="F73" s="138"/>
      <c r="G73" s="138"/>
      <c r="H73" s="223"/>
      <c r="I73" s="138"/>
      <c r="J73" s="138"/>
      <c r="K73" s="223"/>
      <c r="L73" s="223"/>
      <c r="M73" s="224"/>
      <c r="N73" s="224"/>
      <c r="O73" s="224"/>
      <c r="P73" s="224"/>
    </row>
    <row r="74" spans="1:16" ht="12.75">
      <c r="A74" s="138"/>
      <c r="B74" s="144" t="s">
        <v>924</v>
      </c>
      <c r="C74" s="228"/>
      <c r="D74" s="139"/>
      <c r="E74" s="189"/>
      <c r="F74" s="138"/>
      <c r="G74" s="138"/>
      <c r="H74" s="223"/>
      <c r="I74" s="138"/>
      <c r="J74" s="138"/>
      <c r="K74" s="239"/>
      <c r="L74" s="239"/>
      <c r="M74" s="224"/>
      <c r="N74" s="240"/>
      <c r="O74" s="224"/>
      <c r="P74" s="224"/>
    </row>
    <row r="75" spans="1:16" ht="12.75">
      <c r="A75" s="188">
        <v>14</v>
      </c>
      <c r="B75" s="129" t="s">
        <v>925</v>
      </c>
      <c r="C75" s="190"/>
      <c r="D75" s="129" t="s">
        <v>926</v>
      </c>
      <c r="E75" s="190"/>
      <c r="F75" s="130" t="s">
        <v>99</v>
      </c>
      <c r="G75" s="135">
        <v>260</v>
      </c>
      <c r="H75" s="225">
        <v>117</v>
      </c>
      <c r="I75" s="130"/>
      <c r="J75" s="130"/>
      <c r="K75" s="241">
        <v>117</v>
      </c>
      <c r="L75" s="241">
        <v>117</v>
      </c>
      <c r="M75" s="226"/>
      <c r="N75" s="236"/>
      <c r="O75" s="226"/>
      <c r="P75" s="241">
        <v>117</v>
      </c>
    </row>
    <row r="76" spans="1:16" ht="12.75">
      <c r="A76" s="138"/>
      <c r="B76" s="139"/>
      <c r="C76" s="189"/>
      <c r="D76" s="139" t="s">
        <v>927</v>
      </c>
      <c r="E76" s="189"/>
      <c r="F76" s="138"/>
      <c r="G76" s="222"/>
      <c r="H76" s="223"/>
      <c r="I76" s="138"/>
      <c r="J76" s="138"/>
      <c r="K76" s="239"/>
      <c r="L76" s="239"/>
      <c r="M76" s="224"/>
      <c r="N76" s="240"/>
      <c r="O76" s="224"/>
      <c r="P76" s="239"/>
    </row>
    <row r="77" spans="1:16" ht="12.75">
      <c r="A77" s="138"/>
      <c r="B77" s="144" t="s">
        <v>928</v>
      </c>
      <c r="C77" s="228"/>
      <c r="D77" s="144"/>
      <c r="E77" s="189"/>
      <c r="F77" s="138"/>
      <c r="G77" s="222"/>
      <c r="H77" s="229">
        <v>117</v>
      </c>
      <c r="I77" s="141"/>
      <c r="J77" s="141"/>
      <c r="K77" s="242">
        <v>117</v>
      </c>
      <c r="L77" s="242">
        <v>117</v>
      </c>
      <c r="M77" s="224"/>
      <c r="N77" s="240"/>
      <c r="O77" s="224"/>
      <c r="P77" s="242">
        <v>117</v>
      </c>
    </row>
    <row r="78" spans="1:16" ht="12.75">
      <c r="A78" s="130"/>
      <c r="B78" s="153" t="s">
        <v>929</v>
      </c>
      <c r="C78" s="231"/>
      <c r="D78" s="129"/>
      <c r="E78" s="190"/>
      <c r="F78" s="130"/>
      <c r="G78" s="135"/>
      <c r="H78" s="225"/>
      <c r="I78" s="130"/>
      <c r="J78" s="130"/>
      <c r="K78" s="241"/>
      <c r="L78" s="241"/>
      <c r="M78" s="226"/>
      <c r="N78" s="236"/>
      <c r="O78" s="226"/>
      <c r="P78" s="226"/>
    </row>
    <row r="79" spans="1:16" ht="12.75">
      <c r="A79" s="185">
        <v>15</v>
      </c>
      <c r="B79" s="139" t="s">
        <v>930</v>
      </c>
      <c r="C79" s="189"/>
      <c r="D79" s="139" t="s">
        <v>280</v>
      </c>
      <c r="E79" s="189"/>
      <c r="F79" s="138" t="s">
        <v>99</v>
      </c>
      <c r="G79" s="222">
        <v>70</v>
      </c>
      <c r="H79" s="223">
        <v>60</v>
      </c>
      <c r="I79" s="138"/>
      <c r="J79" s="138"/>
      <c r="K79" s="223">
        <v>60</v>
      </c>
      <c r="L79" s="223">
        <v>60</v>
      </c>
      <c r="M79" s="224"/>
      <c r="N79" s="240"/>
      <c r="O79" s="224"/>
      <c r="P79" s="224">
        <v>60</v>
      </c>
    </row>
    <row r="80" spans="1:16" ht="12.75">
      <c r="A80" s="130"/>
      <c r="B80" s="129"/>
      <c r="C80" s="190"/>
      <c r="D80" s="205" t="s">
        <v>931</v>
      </c>
      <c r="E80" s="243"/>
      <c r="F80" s="138" t="s">
        <v>77</v>
      </c>
      <c r="G80" s="222">
        <v>2</v>
      </c>
      <c r="H80" s="223">
        <v>90</v>
      </c>
      <c r="I80" s="138"/>
      <c r="J80" s="138"/>
      <c r="K80" s="223">
        <v>90</v>
      </c>
      <c r="L80" s="223">
        <v>90</v>
      </c>
      <c r="M80" s="226"/>
      <c r="N80" s="236"/>
      <c r="O80" s="226">
        <v>90</v>
      </c>
      <c r="P80" s="226"/>
    </row>
    <row r="81" spans="1:16" ht="12.75">
      <c r="A81" s="185">
        <v>16</v>
      </c>
      <c r="B81" s="139" t="s">
        <v>932</v>
      </c>
      <c r="C81" s="189"/>
      <c r="D81" s="139" t="s">
        <v>933</v>
      </c>
      <c r="E81" s="189"/>
      <c r="F81" s="138" t="s">
        <v>99</v>
      </c>
      <c r="G81" s="222">
        <v>290</v>
      </c>
      <c r="H81" s="223">
        <v>45</v>
      </c>
      <c r="I81" s="138"/>
      <c r="J81" s="138"/>
      <c r="K81" s="223">
        <v>45</v>
      </c>
      <c r="L81" s="223">
        <v>45</v>
      </c>
      <c r="M81" s="224"/>
      <c r="N81" s="240"/>
      <c r="O81" s="224">
        <v>45</v>
      </c>
      <c r="P81" s="224"/>
    </row>
    <row r="82" spans="1:16" ht="12.75">
      <c r="A82" s="138"/>
      <c r="B82" s="139"/>
      <c r="C82" s="189"/>
      <c r="D82" s="139" t="s">
        <v>934</v>
      </c>
      <c r="E82" s="189"/>
      <c r="F82" s="138" t="s">
        <v>99</v>
      </c>
      <c r="G82" s="222">
        <v>75</v>
      </c>
      <c r="H82" s="223">
        <v>40</v>
      </c>
      <c r="I82" s="138"/>
      <c r="J82" s="138"/>
      <c r="K82" s="223">
        <v>40</v>
      </c>
      <c r="L82" s="223">
        <v>40</v>
      </c>
      <c r="M82" s="224"/>
      <c r="N82" s="240"/>
      <c r="O82" s="224">
        <v>40</v>
      </c>
      <c r="P82" s="224"/>
    </row>
    <row r="83" spans="1:16" ht="12.75">
      <c r="A83" s="138"/>
      <c r="B83" s="139"/>
      <c r="C83" s="189"/>
      <c r="D83" s="139" t="s">
        <v>935</v>
      </c>
      <c r="E83" s="189"/>
      <c r="F83" s="138"/>
      <c r="G83" s="222"/>
      <c r="H83" s="223"/>
      <c r="I83" s="138"/>
      <c r="J83" s="138"/>
      <c r="K83" s="223"/>
      <c r="L83" s="223"/>
      <c r="M83" s="224"/>
      <c r="N83" s="240"/>
      <c r="O83" s="224"/>
      <c r="P83" s="224"/>
    </row>
    <row r="84" spans="1:16" ht="12.75">
      <c r="A84" s="188">
        <v>17</v>
      </c>
      <c r="B84" s="129" t="s">
        <v>936</v>
      </c>
      <c r="C84" s="190"/>
      <c r="D84" s="129" t="s">
        <v>937</v>
      </c>
      <c r="E84" s="190"/>
      <c r="F84" s="130" t="s">
        <v>77</v>
      </c>
      <c r="G84" s="135">
        <v>1</v>
      </c>
      <c r="H84" s="225">
        <v>50</v>
      </c>
      <c r="I84" s="130"/>
      <c r="J84" s="130"/>
      <c r="K84" s="225">
        <v>50</v>
      </c>
      <c r="L84" s="225">
        <v>50</v>
      </c>
      <c r="M84" s="226"/>
      <c r="N84" s="236">
        <v>50</v>
      </c>
      <c r="O84" s="226"/>
      <c r="P84" s="226"/>
    </row>
    <row r="85" spans="1:16" ht="12.75">
      <c r="A85" s="138"/>
      <c r="B85" s="139"/>
      <c r="C85" s="189"/>
      <c r="D85" s="139" t="s">
        <v>938</v>
      </c>
      <c r="E85" s="189"/>
      <c r="F85" s="138"/>
      <c r="G85" s="222"/>
      <c r="H85" s="223"/>
      <c r="I85" s="138"/>
      <c r="J85" s="138"/>
      <c r="K85" s="223"/>
      <c r="L85" s="223"/>
      <c r="M85" s="224"/>
      <c r="N85" s="240"/>
      <c r="O85" s="224"/>
      <c r="P85" s="224"/>
    </row>
    <row r="86" spans="1:16" ht="12.75">
      <c r="A86" s="138"/>
      <c r="B86" s="139"/>
      <c r="C86" s="189"/>
      <c r="D86" s="139" t="s">
        <v>939</v>
      </c>
      <c r="E86" s="189"/>
      <c r="F86" s="138" t="s">
        <v>33</v>
      </c>
      <c r="G86" s="222">
        <v>250</v>
      </c>
      <c r="H86" s="223">
        <v>100</v>
      </c>
      <c r="I86" s="138"/>
      <c r="J86" s="138"/>
      <c r="K86" s="223">
        <v>100</v>
      </c>
      <c r="L86" s="223">
        <v>100</v>
      </c>
      <c r="M86" s="224"/>
      <c r="N86" s="240">
        <v>100</v>
      </c>
      <c r="O86" s="224"/>
      <c r="P86" s="224"/>
    </row>
    <row r="87" spans="1:16" ht="12.75">
      <c r="A87" s="130"/>
      <c r="B87" s="129"/>
      <c r="C87" s="190"/>
      <c r="D87" s="129" t="s">
        <v>940</v>
      </c>
      <c r="E87" s="190" t="s">
        <v>941</v>
      </c>
      <c r="F87" s="130"/>
      <c r="G87" s="135"/>
      <c r="H87" s="225"/>
      <c r="I87" s="130"/>
      <c r="J87" s="130"/>
      <c r="K87" s="225"/>
      <c r="L87" s="225"/>
      <c r="M87" s="226"/>
      <c r="N87" s="236"/>
      <c r="O87" s="226"/>
      <c r="P87" s="226"/>
    </row>
    <row r="88" spans="1:16" ht="12.75">
      <c r="A88" s="138"/>
      <c r="B88" s="139"/>
      <c r="C88" s="189"/>
      <c r="D88" s="139" t="s">
        <v>933</v>
      </c>
      <c r="E88" s="189"/>
      <c r="F88" s="138" t="s">
        <v>99</v>
      </c>
      <c r="G88" s="222">
        <v>290</v>
      </c>
      <c r="H88" s="223">
        <v>45</v>
      </c>
      <c r="I88" s="138"/>
      <c r="J88" s="138"/>
      <c r="K88" s="223">
        <v>45</v>
      </c>
      <c r="L88" s="223">
        <v>45</v>
      </c>
      <c r="M88" s="224"/>
      <c r="N88" s="240"/>
      <c r="O88" s="224">
        <v>45</v>
      </c>
      <c r="P88" s="224"/>
    </row>
    <row r="89" spans="1:16" ht="12.75">
      <c r="A89" s="138"/>
      <c r="B89" s="139"/>
      <c r="C89" s="189"/>
      <c r="D89" s="205"/>
      <c r="E89" s="243"/>
      <c r="F89" s="138"/>
      <c r="G89" s="222"/>
      <c r="H89" s="223"/>
      <c r="I89" s="138"/>
      <c r="J89" s="138"/>
      <c r="K89" s="239"/>
      <c r="L89" s="239"/>
      <c r="M89" s="224"/>
      <c r="N89" s="240"/>
      <c r="O89" s="224"/>
      <c r="P89" s="224"/>
    </row>
    <row r="90" spans="1:16" ht="12.75">
      <c r="A90" s="130"/>
      <c r="B90" s="153" t="s">
        <v>942</v>
      </c>
      <c r="C90" s="231"/>
      <c r="D90" s="129"/>
      <c r="E90" s="190"/>
      <c r="F90" s="130"/>
      <c r="G90" s="130"/>
      <c r="H90" s="232">
        <f>SUM(H79:H89)</f>
        <v>430</v>
      </c>
      <c r="I90" s="142"/>
      <c r="J90" s="142"/>
      <c r="K90" s="244">
        <v>430</v>
      </c>
      <c r="L90" s="244">
        <v>430</v>
      </c>
      <c r="M90" s="226"/>
      <c r="N90" s="245">
        <v>150</v>
      </c>
      <c r="O90" s="233">
        <f>SUM(O80:O89)</f>
        <v>220</v>
      </c>
      <c r="P90" s="233">
        <v>60</v>
      </c>
    </row>
    <row r="91" spans="1:16" ht="12.75">
      <c r="A91" s="138"/>
      <c r="B91" s="139"/>
      <c r="C91" s="189"/>
      <c r="D91" s="139"/>
      <c r="E91" s="189"/>
      <c r="F91" s="138"/>
      <c r="G91" s="138"/>
      <c r="H91" s="223"/>
      <c r="I91" s="138"/>
      <c r="J91" s="138"/>
      <c r="K91" s="239"/>
      <c r="L91" s="239"/>
      <c r="M91" s="224"/>
      <c r="N91" s="240"/>
      <c r="O91" s="224"/>
      <c r="P91" s="224"/>
    </row>
    <row r="92" spans="1:16" ht="12.75">
      <c r="A92" s="138"/>
      <c r="B92" s="144" t="s">
        <v>943</v>
      </c>
      <c r="C92" s="228"/>
      <c r="D92" s="139"/>
      <c r="E92" s="189"/>
      <c r="F92" s="138"/>
      <c r="G92" s="138"/>
      <c r="H92" s="229">
        <v>1078</v>
      </c>
      <c r="I92" s="138"/>
      <c r="J92" s="138"/>
      <c r="K92" s="229">
        <v>1078</v>
      </c>
      <c r="L92" s="229">
        <v>1078</v>
      </c>
      <c r="M92" s="224"/>
      <c r="N92" s="246">
        <v>150</v>
      </c>
      <c r="O92" s="230">
        <v>751</v>
      </c>
      <c r="P92" s="230">
        <v>177</v>
      </c>
    </row>
    <row r="93" spans="1:16" ht="12.75">
      <c r="A93" s="130"/>
      <c r="B93" s="129"/>
      <c r="C93" s="190"/>
      <c r="D93" s="129"/>
      <c r="E93" s="190"/>
      <c r="F93" s="130"/>
      <c r="G93" s="130"/>
      <c r="H93" s="226"/>
      <c r="I93" s="130"/>
      <c r="J93" s="130"/>
      <c r="K93" s="241"/>
      <c r="L93" s="241"/>
      <c r="M93" s="226"/>
      <c r="N93" s="236"/>
      <c r="O93" s="226"/>
      <c r="P93" s="226"/>
    </row>
    <row r="94" spans="1:16" ht="12.75">
      <c r="A94" s="138"/>
      <c r="B94" s="139"/>
      <c r="C94" s="189"/>
      <c r="D94" s="139"/>
      <c r="E94" s="189"/>
      <c r="F94" s="138"/>
      <c r="G94" s="138"/>
      <c r="H94" s="224"/>
      <c r="I94" s="138"/>
      <c r="J94" s="138"/>
      <c r="K94" s="239"/>
      <c r="L94" s="239"/>
      <c r="M94" s="224"/>
      <c r="N94" s="240"/>
      <c r="O94" s="224"/>
      <c r="P94" s="224"/>
    </row>
    <row r="95" spans="1:16" ht="12.75">
      <c r="A95" s="138"/>
      <c r="B95" s="144" t="s">
        <v>944</v>
      </c>
      <c r="C95" s="228"/>
      <c r="D95" s="144"/>
      <c r="E95" s="228"/>
      <c r="F95" s="138"/>
      <c r="G95" s="138"/>
      <c r="H95" s="247">
        <v>2457</v>
      </c>
      <c r="I95" s="138"/>
      <c r="J95" s="138"/>
      <c r="K95" s="242">
        <v>2457</v>
      </c>
      <c r="L95" s="242">
        <v>2457</v>
      </c>
      <c r="M95" s="224"/>
      <c r="N95" s="246">
        <v>210</v>
      </c>
      <c r="O95" s="230">
        <v>2070</v>
      </c>
      <c r="P95" s="230">
        <v>177</v>
      </c>
    </row>
    <row r="96" spans="1:16" ht="12.75">
      <c r="A96" s="131"/>
      <c r="B96" s="131"/>
      <c r="C96" s="131"/>
      <c r="D96" s="131"/>
      <c r="E96" s="131"/>
      <c r="F96" s="131"/>
      <c r="G96" s="131"/>
      <c r="H96" s="248"/>
      <c r="I96" s="131"/>
      <c r="J96" s="131"/>
      <c r="K96" s="248"/>
      <c r="L96" s="249"/>
      <c r="M96" s="248"/>
      <c r="N96" s="248"/>
      <c r="O96" s="248"/>
      <c r="P96" s="248"/>
    </row>
    <row r="97" spans="1:16" ht="12.75">
      <c r="A97" s="131"/>
      <c r="B97" s="131"/>
      <c r="C97" s="131"/>
      <c r="D97" s="131"/>
      <c r="E97" s="131"/>
      <c r="F97" s="131"/>
      <c r="G97" s="131"/>
      <c r="H97" s="248"/>
      <c r="I97" s="131"/>
      <c r="J97" s="131"/>
      <c r="K97" s="248"/>
      <c r="L97" s="249"/>
      <c r="M97" s="248"/>
      <c r="N97" s="248"/>
      <c r="O97" s="248"/>
      <c r="P97" s="248"/>
    </row>
    <row r="98" spans="1:16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248"/>
      <c r="P98" s="248"/>
    </row>
    <row r="99" spans="1:16" s="308" customFormat="1" ht="15">
      <c r="A99" s="309" t="s">
        <v>764</v>
      </c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 t="s">
        <v>765</v>
      </c>
      <c r="N99" s="309"/>
      <c r="O99" s="310"/>
      <c r="P99" s="310"/>
    </row>
    <row r="100" spans="1:16" ht="12.75">
      <c r="A100" s="131"/>
      <c r="B100" s="131"/>
      <c r="C100" s="131"/>
      <c r="D100" s="131"/>
      <c r="E100" s="131"/>
      <c r="F100" s="131"/>
      <c r="G100" s="131"/>
      <c r="H100" s="248"/>
      <c r="I100" s="131"/>
      <c r="J100" s="131"/>
      <c r="K100" s="248"/>
      <c r="L100" s="248"/>
      <c r="M100" s="248"/>
      <c r="N100" s="248"/>
      <c r="O100" s="248"/>
      <c r="P100" s="248"/>
    </row>
    <row r="101" ht="12.75">
      <c r="K101" s="250"/>
    </row>
    <row r="102" ht="12.75">
      <c r="K102" s="250"/>
    </row>
    <row r="103" ht="12.75">
      <c r="K103" s="25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22">
      <selection activeCell="E52" sqref="E52"/>
    </sheetView>
  </sheetViews>
  <sheetFormatPr defaultColWidth="9.140625" defaultRowHeight="12.75"/>
  <cols>
    <col min="3" max="3" width="12.8515625" style="0" customWidth="1"/>
    <col min="5" max="5" width="16.57421875" style="0" customWidth="1"/>
    <col min="6" max="6" width="6.00390625" style="0" customWidth="1"/>
  </cols>
  <sheetData>
    <row r="2" ht="12.75">
      <c r="B2" t="s">
        <v>0</v>
      </c>
    </row>
    <row r="4" ht="12.75">
      <c r="A4" t="s">
        <v>1</v>
      </c>
    </row>
    <row r="5" ht="12.75">
      <c r="A5" t="s">
        <v>422</v>
      </c>
    </row>
    <row r="7" ht="12.75">
      <c r="A7" t="s">
        <v>423</v>
      </c>
    </row>
    <row r="9" ht="12.75">
      <c r="A9" t="s">
        <v>424</v>
      </c>
    </row>
    <row r="15" spans="1:13" ht="12.75">
      <c r="A15" s="337" t="s">
        <v>883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2.75">
      <c r="A16" s="337" t="s">
        <v>447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</row>
    <row r="17" spans="1:13" ht="12.75">
      <c r="A17" s="337" t="s">
        <v>425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</row>
    <row r="18" spans="1:13" ht="12.75">
      <c r="A18" s="337" t="s">
        <v>426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</row>
    <row r="19" spans="1:13" ht="12.75">
      <c r="A19" s="337" t="s">
        <v>427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</row>
    <row r="21" ht="13.5" thickBot="1"/>
    <row r="22" spans="1:13" ht="13.5" thickBot="1">
      <c r="A22" s="364" t="s">
        <v>945</v>
      </c>
      <c r="B22" s="369"/>
      <c r="C22" s="369"/>
      <c r="D22" s="355"/>
      <c r="E22" s="356"/>
      <c r="F22" s="295"/>
      <c r="G22" s="292"/>
      <c r="H22" s="295"/>
      <c r="I22" s="292"/>
      <c r="J22" s="347" t="s">
        <v>428</v>
      </c>
      <c r="K22" s="347"/>
      <c r="L22" s="347"/>
      <c r="M22" s="348"/>
    </row>
    <row r="23" spans="1:13" ht="12.75">
      <c r="A23" s="365"/>
      <c r="B23" s="368"/>
      <c r="C23" s="368"/>
      <c r="D23" s="357"/>
      <c r="E23" s="358"/>
      <c r="F23" s="131"/>
      <c r="G23" s="293"/>
      <c r="H23" s="131" t="s">
        <v>8</v>
      </c>
      <c r="I23" s="293" t="s">
        <v>888</v>
      </c>
      <c r="J23" s="276"/>
      <c r="K23" s="290"/>
      <c r="L23" s="276"/>
      <c r="M23" s="290"/>
    </row>
    <row r="24" spans="1:13" ht="12.75">
      <c r="A24" s="365"/>
      <c r="B24" s="368" t="s">
        <v>12</v>
      </c>
      <c r="C24" s="368"/>
      <c r="D24" s="357"/>
      <c r="E24" s="358"/>
      <c r="F24" s="131" t="s">
        <v>429</v>
      </c>
      <c r="G24" s="293" t="s">
        <v>430</v>
      </c>
      <c r="H24" s="131" t="s">
        <v>13</v>
      </c>
      <c r="I24" s="293" t="s">
        <v>431</v>
      </c>
      <c r="J24" s="276"/>
      <c r="K24" s="290"/>
      <c r="L24" s="276"/>
      <c r="M24" s="290"/>
    </row>
    <row r="25" spans="1:13" ht="12.75">
      <c r="A25" s="365"/>
      <c r="B25" s="368" t="s">
        <v>17</v>
      </c>
      <c r="C25" s="368"/>
      <c r="D25" s="297" t="s">
        <v>18</v>
      </c>
      <c r="E25" s="298"/>
      <c r="F25" s="131" t="s">
        <v>432</v>
      </c>
      <c r="G25" s="293" t="s">
        <v>433</v>
      </c>
      <c r="H25" s="131" t="s">
        <v>21</v>
      </c>
      <c r="I25" s="293" t="s">
        <v>890</v>
      </c>
      <c r="J25" s="276">
        <v>1</v>
      </c>
      <c r="K25" s="290">
        <v>2</v>
      </c>
      <c r="L25" s="276">
        <v>3</v>
      </c>
      <c r="M25" s="290">
        <v>4</v>
      </c>
    </row>
    <row r="26" spans="1:13" ht="13.5" thickBot="1">
      <c r="A26" s="366"/>
      <c r="B26" s="367" t="s">
        <v>24</v>
      </c>
      <c r="C26" s="367"/>
      <c r="D26" s="359"/>
      <c r="E26" s="360"/>
      <c r="F26" s="296"/>
      <c r="G26" s="294"/>
      <c r="H26" s="296"/>
      <c r="I26" s="294" t="s">
        <v>23</v>
      </c>
      <c r="J26" s="289"/>
      <c r="K26" s="291"/>
      <c r="L26" s="289"/>
      <c r="M26" s="291"/>
    </row>
    <row r="27" spans="1:13" ht="12.75">
      <c r="A27" s="286"/>
      <c r="B27" s="349" t="s">
        <v>434</v>
      </c>
      <c r="C27" s="350"/>
      <c r="D27" s="351"/>
      <c r="E27" s="352"/>
      <c r="F27" s="136"/>
      <c r="G27" s="136"/>
      <c r="H27" s="136"/>
      <c r="I27" s="136"/>
      <c r="J27" s="136"/>
      <c r="K27" s="136"/>
      <c r="L27" s="136"/>
      <c r="M27" s="287"/>
    </row>
    <row r="28" spans="1:13" ht="13.5" thickBot="1">
      <c r="A28" s="284" t="s">
        <v>435</v>
      </c>
      <c r="B28" s="126" t="s">
        <v>925</v>
      </c>
      <c r="C28" s="126"/>
      <c r="D28" s="126" t="s">
        <v>436</v>
      </c>
      <c r="E28" s="126"/>
      <c r="F28" s="126" t="s">
        <v>99</v>
      </c>
      <c r="G28" s="126">
        <v>374</v>
      </c>
      <c r="H28" s="126">
        <v>205.862</v>
      </c>
      <c r="I28" s="126">
        <v>205.862</v>
      </c>
      <c r="J28" s="126"/>
      <c r="K28" s="126">
        <v>205.862</v>
      </c>
      <c r="L28" s="126"/>
      <c r="M28" s="285"/>
    </row>
    <row r="29" spans="1:13" ht="13.5" thickBot="1">
      <c r="A29" s="278"/>
      <c r="B29" s="279" t="s">
        <v>437</v>
      </c>
      <c r="C29" s="279"/>
      <c r="D29" s="279"/>
      <c r="E29" s="279"/>
      <c r="F29" s="279"/>
      <c r="G29" s="279">
        <v>374</v>
      </c>
      <c r="H29" s="279">
        <v>205.862</v>
      </c>
      <c r="I29" s="279">
        <v>205.862</v>
      </c>
      <c r="J29" s="305">
        <v>0</v>
      </c>
      <c r="K29" s="305">
        <v>205.862</v>
      </c>
      <c r="L29" s="305">
        <v>0</v>
      </c>
      <c r="M29" s="306">
        <v>0</v>
      </c>
    </row>
    <row r="30" spans="1:13" ht="12.75">
      <c r="A30" s="286"/>
      <c r="B30" s="353"/>
      <c r="C30" s="354"/>
      <c r="D30" s="353"/>
      <c r="E30" s="354"/>
      <c r="F30" s="136"/>
      <c r="G30" s="136"/>
      <c r="H30" s="136"/>
      <c r="I30" s="136"/>
      <c r="J30" s="136"/>
      <c r="K30" s="136"/>
      <c r="L30" s="136"/>
      <c r="M30" s="287"/>
    </row>
    <row r="31" spans="1:13" ht="12.75">
      <c r="A31" s="282"/>
      <c r="B31" s="345" t="s">
        <v>929</v>
      </c>
      <c r="C31" s="346"/>
      <c r="D31" s="343"/>
      <c r="E31" s="344"/>
      <c r="F31" s="138"/>
      <c r="G31" s="138"/>
      <c r="H31" s="138"/>
      <c r="I31" s="138"/>
      <c r="J31" s="138"/>
      <c r="K31" s="138"/>
      <c r="L31" s="138"/>
      <c r="M31" s="283"/>
    </row>
    <row r="32" spans="1:13" ht="25.5" customHeight="1">
      <c r="A32" s="340" t="s">
        <v>448</v>
      </c>
      <c r="B32" s="331" t="s">
        <v>438</v>
      </c>
      <c r="C32" s="332"/>
      <c r="D32" s="311" t="s">
        <v>444</v>
      </c>
      <c r="E32" s="312"/>
      <c r="F32" s="138" t="s">
        <v>99</v>
      </c>
      <c r="G32" s="222"/>
      <c r="H32" s="222">
        <v>150</v>
      </c>
      <c r="I32" s="222">
        <v>150</v>
      </c>
      <c r="J32" s="222"/>
      <c r="K32" s="222">
        <v>150</v>
      </c>
      <c r="L32" s="138"/>
      <c r="M32" s="283"/>
    </row>
    <row r="33" spans="1:13" ht="25.5" customHeight="1">
      <c r="A33" s="341"/>
      <c r="B33" s="333"/>
      <c r="C33" s="334"/>
      <c r="D33" s="311" t="s">
        <v>445</v>
      </c>
      <c r="E33" s="312"/>
      <c r="F33" s="138" t="s">
        <v>99</v>
      </c>
      <c r="G33" s="222">
        <v>34</v>
      </c>
      <c r="H33" s="222">
        <v>15</v>
      </c>
      <c r="I33" s="222">
        <v>15</v>
      </c>
      <c r="J33" s="222"/>
      <c r="K33" s="222">
        <v>15</v>
      </c>
      <c r="L33" s="138"/>
      <c r="M33" s="283"/>
    </row>
    <row r="34" spans="1:13" ht="25.5" customHeight="1">
      <c r="A34" s="342"/>
      <c r="B34" s="335"/>
      <c r="C34" s="336"/>
      <c r="D34" s="311" t="s">
        <v>446</v>
      </c>
      <c r="E34" s="312"/>
      <c r="F34" s="138" t="s">
        <v>79</v>
      </c>
      <c r="G34" s="222">
        <v>4</v>
      </c>
      <c r="H34" s="222">
        <v>60</v>
      </c>
      <c r="I34" s="222">
        <v>60</v>
      </c>
      <c r="J34" s="222"/>
      <c r="K34" s="131"/>
      <c r="L34" s="222">
        <v>60</v>
      </c>
      <c r="M34" s="283"/>
    </row>
    <row r="35" spans="1:13" ht="26.25" customHeight="1">
      <c r="A35" s="340" t="s">
        <v>449</v>
      </c>
      <c r="B35" s="331" t="s">
        <v>440</v>
      </c>
      <c r="C35" s="332"/>
      <c r="D35" s="311" t="s">
        <v>444</v>
      </c>
      <c r="E35" s="312"/>
      <c r="F35" s="138" t="s">
        <v>99</v>
      </c>
      <c r="G35" s="222"/>
      <c r="H35" s="222">
        <v>210</v>
      </c>
      <c r="I35" s="222">
        <v>210</v>
      </c>
      <c r="J35" s="222"/>
      <c r="K35" s="222">
        <v>210</v>
      </c>
      <c r="L35" s="138"/>
      <c r="M35" s="283"/>
    </row>
    <row r="36" spans="1:13" ht="25.5" customHeight="1">
      <c r="A36" s="341"/>
      <c r="B36" s="333"/>
      <c r="C36" s="334"/>
      <c r="D36" s="338" t="s">
        <v>450</v>
      </c>
      <c r="E36" s="339"/>
      <c r="F36" s="138" t="s">
        <v>99</v>
      </c>
      <c r="G36" s="222">
        <v>20</v>
      </c>
      <c r="H36" s="222">
        <v>15</v>
      </c>
      <c r="I36" s="222">
        <v>15</v>
      </c>
      <c r="J36" s="222"/>
      <c r="K36" s="222"/>
      <c r="L36" s="222">
        <v>15</v>
      </c>
      <c r="M36" s="288"/>
    </row>
    <row r="37" spans="1:13" ht="25.5" customHeight="1">
      <c r="A37" s="342"/>
      <c r="B37" s="335"/>
      <c r="C37" s="336"/>
      <c r="D37" s="311" t="s">
        <v>446</v>
      </c>
      <c r="E37" s="312"/>
      <c r="F37" s="138" t="s">
        <v>79</v>
      </c>
      <c r="G37" s="222">
        <v>4</v>
      </c>
      <c r="H37" s="222">
        <v>60</v>
      </c>
      <c r="I37" s="222">
        <v>60</v>
      </c>
      <c r="J37" s="222"/>
      <c r="K37" s="131"/>
      <c r="L37" s="222">
        <v>60</v>
      </c>
      <c r="M37" s="288"/>
    </row>
    <row r="38" spans="1:13" ht="25.5" customHeight="1">
      <c r="A38" s="340" t="s">
        <v>946</v>
      </c>
      <c r="B38" s="327" t="s">
        <v>439</v>
      </c>
      <c r="C38" s="328"/>
      <c r="D38" s="338" t="s">
        <v>947</v>
      </c>
      <c r="E38" s="339"/>
      <c r="F38" s="138" t="s">
        <v>99</v>
      </c>
      <c r="G38" s="222">
        <v>190</v>
      </c>
      <c r="H38" s="222">
        <v>350</v>
      </c>
      <c r="I38" s="222">
        <v>350</v>
      </c>
      <c r="J38" s="222"/>
      <c r="K38" s="222"/>
      <c r="L38" s="222">
        <v>350</v>
      </c>
      <c r="M38" s="288"/>
    </row>
    <row r="39" spans="1:13" ht="25.5" customHeight="1" thickBot="1">
      <c r="A39" s="341"/>
      <c r="B39" s="329"/>
      <c r="C39" s="330"/>
      <c r="D39" s="361" t="s">
        <v>948</v>
      </c>
      <c r="E39" s="362"/>
      <c r="F39" s="126" t="s">
        <v>99</v>
      </c>
      <c r="G39" s="277">
        <v>96</v>
      </c>
      <c r="H39" s="277">
        <v>40</v>
      </c>
      <c r="I39" s="277">
        <v>40</v>
      </c>
      <c r="J39" s="277"/>
      <c r="K39" s="277">
        <v>40</v>
      </c>
      <c r="L39" s="277"/>
      <c r="M39" s="281"/>
    </row>
    <row r="40" spans="1:13" ht="13.5" thickBot="1">
      <c r="A40" s="278"/>
      <c r="B40" s="279" t="s">
        <v>441</v>
      </c>
      <c r="C40" s="279"/>
      <c r="D40" s="279"/>
      <c r="E40" s="279"/>
      <c r="F40" s="279"/>
      <c r="G40" s="302"/>
      <c r="H40" s="302">
        <f>H39+H38+H37+H36+H35+H34+H33+H32</f>
        <v>900</v>
      </c>
      <c r="I40" s="302">
        <f>I39+I38+I37+I36+I35+I34+I33+I32</f>
        <v>900</v>
      </c>
      <c r="J40" s="302">
        <f>J39+J38+J37+J36+J35+J34+J33+J32</f>
        <v>0</v>
      </c>
      <c r="K40" s="302">
        <f>K39+K38+K37+K36+K35+K34+K33+K32</f>
        <v>415</v>
      </c>
      <c r="L40" s="302">
        <f>L39+L38+L37+L36+L35+L34+L33+L32</f>
        <v>485</v>
      </c>
      <c r="M40" s="304">
        <v>0</v>
      </c>
    </row>
    <row r="41" spans="1:13" ht="13.5" thickBot="1">
      <c r="A41" s="299"/>
      <c r="B41" s="300" t="s">
        <v>943</v>
      </c>
      <c r="C41" s="300"/>
      <c r="D41" s="300"/>
      <c r="E41" s="300"/>
      <c r="F41" s="300"/>
      <c r="G41" s="301"/>
      <c r="H41" s="302">
        <f aca="true" t="shared" si="0" ref="H41:M42">H40+H29</f>
        <v>1105.862</v>
      </c>
      <c r="I41" s="302">
        <f t="shared" si="0"/>
        <v>1105.862</v>
      </c>
      <c r="J41" s="302">
        <f t="shared" si="0"/>
        <v>0</v>
      </c>
      <c r="K41" s="302">
        <f t="shared" si="0"/>
        <v>620.862</v>
      </c>
      <c r="L41" s="302">
        <f t="shared" si="0"/>
        <v>485</v>
      </c>
      <c r="M41" s="304">
        <f t="shared" si="0"/>
        <v>0</v>
      </c>
    </row>
    <row r="42" spans="1:13" ht="13.5" thickBot="1">
      <c r="A42" s="278"/>
      <c r="B42" s="279" t="s">
        <v>442</v>
      </c>
      <c r="C42" s="279"/>
      <c r="D42" s="279"/>
      <c r="E42" s="279"/>
      <c r="F42" s="279"/>
      <c r="G42" s="302"/>
      <c r="H42" s="303">
        <f t="shared" si="0"/>
        <v>1105.862</v>
      </c>
      <c r="I42" s="302">
        <f t="shared" si="0"/>
        <v>1105.862</v>
      </c>
      <c r="J42" s="302">
        <f t="shared" si="0"/>
        <v>0</v>
      </c>
      <c r="K42" s="302">
        <f t="shared" si="0"/>
        <v>620.862</v>
      </c>
      <c r="L42" s="302">
        <f t="shared" si="0"/>
        <v>485</v>
      </c>
      <c r="M42" s="304">
        <f t="shared" si="0"/>
        <v>0</v>
      </c>
    </row>
    <row r="46" spans="1:13" ht="15">
      <c r="A46" s="363" t="s">
        <v>443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</row>
  </sheetData>
  <sheetProtection/>
  <mergeCells count="37">
    <mergeCell ref="A22:A26"/>
    <mergeCell ref="B26:C26"/>
    <mergeCell ref="B25:C25"/>
    <mergeCell ref="B24:C24"/>
    <mergeCell ref="B23:C23"/>
    <mergeCell ref="B22:C22"/>
    <mergeCell ref="A38:A39"/>
    <mergeCell ref="D39:E39"/>
    <mergeCell ref="D38:E38"/>
    <mergeCell ref="A46:M46"/>
    <mergeCell ref="J22:M22"/>
    <mergeCell ref="B27:C27"/>
    <mergeCell ref="D27:E27"/>
    <mergeCell ref="B30:C30"/>
    <mergeCell ref="D30:E30"/>
    <mergeCell ref="D22:E22"/>
    <mergeCell ref="D23:E23"/>
    <mergeCell ref="D24:E24"/>
    <mergeCell ref="D26:E26"/>
    <mergeCell ref="A35:A37"/>
    <mergeCell ref="D31:E31"/>
    <mergeCell ref="B31:C31"/>
    <mergeCell ref="D32:E32"/>
    <mergeCell ref="A32:A34"/>
    <mergeCell ref="B32:C34"/>
    <mergeCell ref="D33:E33"/>
    <mergeCell ref="D34:E34"/>
    <mergeCell ref="B38:C39"/>
    <mergeCell ref="D35:E35"/>
    <mergeCell ref="B35:C37"/>
    <mergeCell ref="A15:M15"/>
    <mergeCell ref="A16:M16"/>
    <mergeCell ref="A17:M17"/>
    <mergeCell ref="A18:M18"/>
    <mergeCell ref="A19:M19"/>
    <mergeCell ref="D36:E36"/>
    <mergeCell ref="D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zoomScalePageLayoutView="0" workbookViewId="0" topLeftCell="F19">
      <selection activeCell="N27" sqref="N27"/>
    </sheetView>
  </sheetViews>
  <sheetFormatPr defaultColWidth="9.140625" defaultRowHeight="12.75"/>
  <cols>
    <col min="1" max="1" width="5.421875" style="1" customWidth="1"/>
    <col min="2" max="2" width="28.8515625" style="2" customWidth="1"/>
    <col min="3" max="3" width="28.140625" style="2" customWidth="1"/>
    <col min="4" max="4" width="5.00390625" style="2" customWidth="1"/>
    <col min="5" max="5" width="7.140625" style="2" customWidth="1"/>
    <col min="6" max="7" width="9.28125" style="2" customWidth="1"/>
    <col min="8" max="8" width="11.140625" style="2" customWidth="1"/>
    <col min="9" max="9" width="8.140625" style="2" customWidth="1"/>
    <col min="10" max="10" width="8.7109375" style="2" customWidth="1"/>
    <col min="11" max="11" width="8.8515625" style="2" customWidth="1"/>
    <col min="12" max="12" width="8.57421875" style="2" customWidth="1"/>
    <col min="13" max="13" width="13.57421875" style="2" customWidth="1"/>
    <col min="14" max="14" width="9.57421875" style="2" bestFit="1" customWidth="1"/>
    <col min="15" max="16384" width="9.140625" style="2" customWidth="1"/>
  </cols>
  <sheetData>
    <row r="1" ht="12.75">
      <c r="J1" s="2" t="s">
        <v>0</v>
      </c>
    </row>
    <row r="2" ht="12.75">
      <c r="I2" s="2" t="s">
        <v>1</v>
      </c>
    </row>
    <row r="3" ht="12.75">
      <c r="I3" s="2" t="s">
        <v>2</v>
      </c>
    </row>
    <row r="4" ht="12.75">
      <c r="I4" s="2" t="s">
        <v>3</v>
      </c>
    </row>
    <row r="6" ht="12.75">
      <c r="I6" s="2" t="s">
        <v>4</v>
      </c>
    </row>
    <row r="8" spans="4:6" ht="18">
      <c r="D8" s="3"/>
      <c r="E8" s="3"/>
      <c r="F8" s="3"/>
    </row>
    <row r="9" spans="1:12" ht="18">
      <c r="A9" s="319" t="s">
        <v>5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15.75" customHeight="1">
      <c r="A10" s="320" t="s">
        <v>6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</row>
    <row r="11" spans="1:12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</row>
    <row r="12" spans="1:12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</row>
    <row r="13" ht="13.5" thickBot="1"/>
    <row r="14" spans="1:12" ht="12.75">
      <c r="A14" s="4"/>
      <c r="B14" s="5"/>
      <c r="C14" s="5"/>
      <c r="D14" s="6"/>
      <c r="E14" s="6"/>
      <c r="F14" s="6"/>
      <c r="G14" s="6"/>
      <c r="H14" s="6"/>
      <c r="I14" s="5" t="s">
        <v>7</v>
      </c>
      <c r="J14" s="7"/>
      <c r="K14" s="7"/>
      <c r="L14" s="8"/>
    </row>
    <row r="15" spans="1:12" ht="12.75">
      <c r="A15" s="9"/>
      <c r="B15" s="10"/>
      <c r="C15" s="10"/>
      <c r="D15" s="11"/>
      <c r="E15" s="11"/>
      <c r="F15" s="11" t="s">
        <v>8</v>
      </c>
      <c r="G15" s="11" t="s">
        <v>9</v>
      </c>
      <c r="H15" s="11" t="s">
        <v>10</v>
      </c>
      <c r="I15" s="12"/>
      <c r="J15" s="13"/>
      <c r="K15" s="13"/>
      <c r="L15" s="14"/>
    </row>
    <row r="16" spans="1:12" ht="12.75">
      <c r="A16" s="9" t="s">
        <v>11</v>
      </c>
      <c r="B16" s="10" t="s">
        <v>12</v>
      </c>
      <c r="C16" s="10"/>
      <c r="D16" s="11"/>
      <c r="E16" s="11"/>
      <c r="F16" s="11" t="s">
        <v>13</v>
      </c>
      <c r="G16" s="11" t="s">
        <v>14</v>
      </c>
      <c r="H16" s="11" t="s">
        <v>15</v>
      </c>
      <c r="I16" s="11"/>
      <c r="J16" s="11"/>
      <c r="K16" s="15"/>
      <c r="L16" s="16"/>
    </row>
    <row r="17" spans="1:12" ht="12.75">
      <c r="A17" s="9" t="s">
        <v>16</v>
      </c>
      <c r="B17" s="10" t="s">
        <v>17</v>
      </c>
      <c r="C17" s="10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7">
        <v>1</v>
      </c>
      <c r="J17" s="17">
        <v>2</v>
      </c>
      <c r="K17" s="17">
        <v>3</v>
      </c>
      <c r="L17" s="18">
        <v>4</v>
      </c>
    </row>
    <row r="18" spans="1:12" ht="12.75">
      <c r="A18" s="9"/>
      <c r="B18" s="10" t="s">
        <v>24</v>
      </c>
      <c r="C18" s="10"/>
      <c r="D18" s="11" t="s">
        <v>25</v>
      </c>
      <c r="E18" s="11" t="s">
        <v>26</v>
      </c>
      <c r="F18" s="11" t="s">
        <v>22</v>
      </c>
      <c r="G18" s="11" t="s">
        <v>27</v>
      </c>
      <c r="H18" s="11"/>
      <c r="I18" s="11"/>
      <c r="J18" s="11"/>
      <c r="K18" s="11"/>
      <c r="L18" s="19"/>
    </row>
    <row r="19" spans="1:16" s="30" customFormat="1" ht="13.5" thickBot="1">
      <c r="A19" s="9"/>
      <c r="B19" s="10"/>
      <c r="C19" s="10"/>
      <c r="D19" s="11"/>
      <c r="E19" s="11"/>
      <c r="F19" s="11" t="s">
        <v>27</v>
      </c>
      <c r="G19" s="11"/>
      <c r="H19" s="11"/>
      <c r="I19" s="11"/>
      <c r="J19" s="11"/>
      <c r="K19" s="11"/>
      <c r="L19" s="19"/>
      <c r="M19" s="2"/>
      <c r="N19" s="2"/>
      <c r="O19" s="2"/>
      <c r="P19" s="2"/>
    </row>
    <row r="20" spans="1:16" s="30" customFormat="1" ht="13.5" thickBot="1">
      <c r="A20" s="20">
        <v>1</v>
      </c>
      <c r="B20" s="21">
        <v>2</v>
      </c>
      <c r="C20" s="21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3">
        <v>12</v>
      </c>
      <c r="M20" s="2"/>
      <c r="N20" s="2"/>
      <c r="O20" s="2"/>
      <c r="P20" s="2"/>
    </row>
    <row r="21" spans="1:16" s="30" customFormat="1" ht="12.75">
      <c r="A21" s="24"/>
      <c r="B21" s="25"/>
      <c r="C21" s="25"/>
      <c r="D21" s="26"/>
      <c r="E21" s="11" t="s">
        <v>28</v>
      </c>
      <c r="F21" s="11"/>
      <c r="G21" s="26"/>
      <c r="H21" s="26"/>
      <c r="I21" s="26"/>
      <c r="J21" s="26"/>
      <c r="K21" s="26"/>
      <c r="L21" s="26"/>
      <c r="M21" s="2"/>
      <c r="N21" s="2"/>
      <c r="O21" s="2"/>
      <c r="P21" s="2"/>
    </row>
    <row r="22" spans="1:12" s="30" customFormat="1" ht="12.75">
      <c r="A22" s="27"/>
      <c r="B22" s="28"/>
      <c r="C22" s="28"/>
      <c r="D22" s="29"/>
      <c r="E22" s="15" t="s">
        <v>29</v>
      </c>
      <c r="F22" s="15"/>
      <c r="G22" s="29"/>
      <c r="H22" s="29"/>
      <c r="I22" s="29"/>
      <c r="J22" s="29"/>
      <c r="K22" s="29"/>
      <c r="L22" s="29"/>
    </row>
    <row r="23" spans="1:12" s="30" customFormat="1" ht="12.75">
      <c r="A23" s="31"/>
      <c r="B23" s="32"/>
      <c r="C23" s="32"/>
      <c r="D23" s="33"/>
      <c r="E23" s="34" t="s">
        <v>30</v>
      </c>
      <c r="F23" s="34"/>
      <c r="G23" s="33"/>
      <c r="H23" s="33"/>
      <c r="I23" s="33"/>
      <c r="J23" s="33"/>
      <c r="K23" s="33"/>
      <c r="L23" s="33"/>
    </row>
    <row r="24" spans="1:12" s="30" customFormat="1" ht="12.75">
      <c r="A24" s="31">
        <v>1</v>
      </c>
      <c r="B24" s="32" t="s">
        <v>31</v>
      </c>
      <c r="C24" s="32" t="s">
        <v>32</v>
      </c>
      <c r="D24" s="33" t="s">
        <v>33</v>
      </c>
      <c r="E24" s="36">
        <v>41</v>
      </c>
      <c r="F24" s="37">
        <v>99</v>
      </c>
      <c r="G24" s="38">
        <v>99</v>
      </c>
      <c r="H24" s="38">
        <v>99</v>
      </c>
      <c r="I24" s="33"/>
      <c r="J24" s="33"/>
      <c r="K24" s="38">
        <v>99</v>
      </c>
      <c r="L24" s="33"/>
    </row>
    <row r="25" spans="1:12" s="30" customFormat="1" ht="12.75">
      <c r="A25" s="31">
        <v>2</v>
      </c>
      <c r="B25" s="32" t="s">
        <v>34</v>
      </c>
      <c r="C25" s="32" t="s">
        <v>32</v>
      </c>
      <c r="D25" s="33" t="s">
        <v>33</v>
      </c>
      <c r="E25" s="36">
        <v>10</v>
      </c>
      <c r="F25" s="37">
        <v>22</v>
      </c>
      <c r="G25" s="38">
        <v>22</v>
      </c>
      <c r="H25" s="38">
        <v>22</v>
      </c>
      <c r="I25" s="33"/>
      <c r="J25" s="38">
        <v>22</v>
      </c>
      <c r="K25" s="33"/>
      <c r="L25" s="33"/>
    </row>
    <row r="26" spans="1:12" s="30" customFormat="1" ht="12.75">
      <c r="A26" s="31">
        <v>3</v>
      </c>
      <c r="B26" s="28" t="s">
        <v>35</v>
      </c>
      <c r="C26" s="32" t="s">
        <v>32</v>
      </c>
      <c r="D26" s="33" t="s">
        <v>33</v>
      </c>
      <c r="E26" s="39">
        <v>175</v>
      </c>
      <c r="F26" s="40">
        <v>167</v>
      </c>
      <c r="G26" s="41">
        <v>167</v>
      </c>
      <c r="H26" s="41">
        <v>167</v>
      </c>
      <c r="I26" s="29"/>
      <c r="J26" s="41">
        <v>167</v>
      </c>
      <c r="K26" s="29"/>
      <c r="L26" s="29"/>
    </row>
    <row r="27" spans="1:12" s="30" customFormat="1" ht="13.5" thickBot="1">
      <c r="A27" s="31">
        <v>4</v>
      </c>
      <c r="B27" s="28" t="s">
        <v>36</v>
      </c>
      <c r="C27" s="32" t="s">
        <v>32</v>
      </c>
      <c r="D27" s="29" t="s">
        <v>33</v>
      </c>
      <c r="E27" s="39">
        <v>59</v>
      </c>
      <c r="F27" s="40">
        <v>145</v>
      </c>
      <c r="G27" s="41">
        <v>145</v>
      </c>
      <c r="H27" s="41">
        <v>145</v>
      </c>
      <c r="I27" s="29"/>
      <c r="J27" s="41">
        <v>145</v>
      </c>
      <c r="K27" s="29"/>
      <c r="L27" s="29"/>
    </row>
    <row r="28" spans="1:13" s="30" customFormat="1" ht="13.5" thickBot="1">
      <c r="A28" s="42"/>
      <c r="B28" s="43" t="s">
        <v>37</v>
      </c>
      <c r="C28" s="44"/>
      <c r="D28" s="45" t="s">
        <v>33</v>
      </c>
      <c r="E28" s="46">
        <f>SUM(E24:E27)</f>
        <v>285</v>
      </c>
      <c r="F28" s="47">
        <f>SUM(F24:F27)</f>
        <v>433</v>
      </c>
      <c r="G28" s="47">
        <f>SUM(G24:G27)</f>
        <v>433</v>
      </c>
      <c r="H28" s="47">
        <f>SUM(H24:H27)</f>
        <v>433</v>
      </c>
      <c r="I28" s="45"/>
      <c r="J28" s="47">
        <f>SUM(J24:J27)</f>
        <v>334</v>
      </c>
      <c r="K28" s="47">
        <f>SUM(K24:K27)</f>
        <v>99</v>
      </c>
      <c r="L28" s="48"/>
      <c r="M28" s="49"/>
    </row>
    <row r="29" spans="1:12" s="30" customFormat="1" ht="12.75">
      <c r="A29" s="24"/>
      <c r="B29" s="25"/>
      <c r="C29" s="25"/>
      <c r="D29" s="26"/>
      <c r="E29" s="11" t="s">
        <v>38</v>
      </c>
      <c r="F29" s="11"/>
      <c r="G29" s="26"/>
      <c r="H29" s="26"/>
      <c r="I29" s="26"/>
      <c r="J29" s="26"/>
      <c r="K29" s="26"/>
      <c r="L29" s="50"/>
    </row>
    <row r="30" spans="1:16" s="30" customFormat="1" ht="12.75">
      <c r="A30" s="31">
        <v>1</v>
      </c>
      <c r="B30" s="32" t="s">
        <v>39</v>
      </c>
      <c r="C30" s="32" t="s">
        <v>40</v>
      </c>
      <c r="D30" s="33" t="s">
        <v>33</v>
      </c>
      <c r="E30" s="33">
        <v>400</v>
      </c>
      <c r="F30" s="38">
        <v>140</v>
      </c>
      <c r="G30" s="38">
        <v>140</v>
      </c>
      <c r="H30" s="38">
        <v>140</v>
      </c>
      <c r="I30" s="38">
        <v>140</v>
      </c>
      <c r="J30" s="38"/>
      <c r="K30" s="38"/>
      <c r="L30" s="38"/>
      <c r="M30" s="2"/>
      <c r="N30" s="2"/>
      <c r="O30" s="2"/>
      <c r="P30" s="2"/>
    </row>
    <row r="31" spans="1:16" s="30" customFormat="1" ht="12.75">
      <c r="A31" s="31">
        <v>2</v>
      </c>
      <c r="B31" s="32" t="s">
        <v>41</v>
      </c>
      <c r="C31" s="32" t="s">
        <v>40</v>
      </c>
      <c r="D31" s="33" t="s">
        <v>33</v>
      </c>
      <c r="E31" s="33">
        <v>430</v>
      </c>
      <c r="F31" s="38">
        <v>150</v>
      </c>
      <c r="G31" s="38">
        <v>150</v>
      </c>
      <c r="H31" s="38">
        <v>150</v>
      </c>
      <c r="I31" s="38"/>
      <c r="J31" s="38"/>
      <c r="K31" s="38">
        <v>150</v>
      </c>
      <c r="L31" s="38"/>
      <c r="M31" s="2"/>
      <c r="N31" s="2"/>
      <c r="O31" s="2"/>
      <c r="P31" s="2"/>
    </row>
    <row r="32" spans="1:16" s="30" customFormat="1" ht="12.75">
      <c r="A32" s="31">
        <v>3</v>
      </c>
      <c r="B32" s="32" t="s">
        <v>42</v>
      </c>
      <c r="C32" s="32" t="s">
        <v>40</v>
      </c>
      <c r="D32" s="33" t="s">
        <v>33</v>
      </c>
      <c r="E32" s="33">
        <v>140</v>
      </c>
      <c r="F32" s="38">
        <v>50</v>
      </c>
      <c r="G32" s="38">
        <v>50</v>
      </c>
      <c r="H32" s="38">
        <v>50</v>
      </c>
      <c r="I32" s="38"/>
      <c r="J32" s="38">
        <v>50</v>
      </c>
      <c r="K32" s="38"/>
      <c r="L32" s="38"/>
      <c r="M32" s="2"/>
      <c r="N32" s="2"/>
      <c r="O32" s="2"/>
      <c r="P32" s="2"/>
    </row>
    <row r="33" spans="1:12" ht="12.75">
      <c r="A33" s="31">
        <v>4</v>
      </c>
      <c r="B33" s="28" t="s">
        <v>43</v>
      </c>
      <c r="C33" s="32" t="s">
        <v>40</v>
      </c>
      <c r="D33" s="29" t="s">
        <v>33</v>
      </c>
      <c r="E33" s="29">
        <v>140</v>
      </c>
      <c r="F33" s="41">
        <v>50</v>
      </c>
      <c r="G33" s="41">
        <v>50</v>
      </c>
      <c r="H33" s="41">
        <v>50</v>
      </c>
      <c r="I33" s="41"/>
      <c r="J33" s="41">
        <v>50</v>
      </c>
      <c r="K33" s="41"/>
      <c r="L33" s="41"/>
    </row>
    <row r="34" spans="1:12" ht="13.5" thickBot="1">
      <c r="A34" s="27">
        <v>5</v>
      </c>
      <c r="B34" s="29" t="s">
        <v>44</v>
      </c>
      <c r="C34" s="29" t="s">
        <v>45</v>
      </c>
      <c r="D34" s="29" t="s">
        <v>33</v>
      </c>
      <c r="E34" s="29">
        <v>30</v>
      </c>
      <c r="F34" s="41">
        <v>55</v>
      </c>
      <c r="G34" s="41">
        <v>55</v>
      </c>
      <c r="H34" s="41">
        <v>55</v>
      </c>
      <c r="I34" s="41"/>
      <c r="J34" s="41"/>
      <c r="K34" s="41">
        <v>55</v>
      </c>
      <c r="L34" s="41"/>
    </row>
    <row r="35" spans="1:13" ht="13.5" thickBot="1">
      <c r="A35" s="42"/>
      <c r="B35" s="43" t="s">
        <v>46</v>
      </c>
      <c r="C35" s="43"/>
      <c r="D35" s="46" t="s">
        <v>33</v>
      </c>
      <c r="E35" s="46">
        <f aca="true" t="shared" si="0" ref="E35:K35">SUM(E30:E34)</f>
        <v>1140</v>
      </c>
      <c r="F35" s="47">
        <f t="shared" si="0"/>
        <v>445</v>
      </c>
      <c r="G35" s="47">
        <f t="shared" si="0"/>
        <v>445</v>
      </c>
      <c r="H35" s="47">
        <f t="shared" si="0"/>
        <v>445</v>
      </c>
      <c r="I35" s="47">
        <f t="shared" si="0"/>
        <v>140</v>
      </c>
      <c r="J35" s="47">
        <f t="shared" si="0"/>
        <v>100</v>
      </c>
      <c r="K35" s="47">
        <f t="shared" si="0"/>
        <v>205</v>
      </c>
      <c r="L35" s="51"/>
      <c r="M35" s="52"/>
    </row>
    <row r="36" spans="1:12" ht="12.75">
      <c r="A36" s="53"/>
      <c r="B36" s="54"/>
      <c r="C36" s="54"/>
      <c r="D36" s="50"/>
      <c r="E36" s="55" t="s">
        <v>47</v>
      </c>
      <c r="F36" s="56"/>
      <c r="G36" s="57"/>
      <c r="H36" s="57"/>
      <c r="I36" s="57"/>
      <c r="J36" s="57"/>
      <c r="K36" s="57"/>
      <c r="L36" s="57"/>
    </row>
    <row r="37" spans="1:12" ht="12.75">
      <c r="A37" s="31">
        <v>1</v>
      </c>
      <c r="B37" s="32" t="s">
        <v>48</v>
      </c>
      <c r="C37" s="33" t="s">
        <v>49</v>
      </c>
      <c r="D37" s="58" t="s">
        <v>33</v>
      </c>
      <c r="E37" s="33">
        <v>600</v>
      </c>
      <c r="F37" s="38">
        <v>170</v>
      </c>
      <c r="G37" s="38">
        <v>170</v>
      </c>
      <c r="H37" s="38">
        <v>170</v>
      </c>
      <c r="I37" s="38"/>
      <c r="J37" s="38">
        <v>170</v>
      </c>
      <c r="K37" s="38"/>
      <c r="L37" s="38"/>
    </row>
    <row r="38" spans="1:12" ht="12.75">
      <c r="A38" s="31">
        <v>2</v>
      </c>
      <c r="B38" s="25" t="s">
        <v>50</v>
      </c>
      <c r="C38" s="33" t="s">
        <v>49</v>
      </c>
      <c r="D38" s="59" t="s">
        <v>33</v>
      </c>
      <c r="E38" s="26">
        <v>220</v>
      </c>
      <c r="F38" s="60">
        <v>88</v>
      </c>
      <c r="G38" s="60">
        <v>88</v>
      </c>
      <c r="H38" s="60">
        <v>88</v>
      </c>
      <c r="I38" s="60"/>
      <c r="J38" s="60"/>
      <c r="K38" s="60">
        <v>88</v>
      </c>
      <c r="L38" s="60"/>
    </row>
    <row r="39" spans="1:12" ht="12.75">
      <c r="A39" s="31">
        <v>3</v>
      </c>
      <c r="B39" s="32" t="s">
        <v>51</v>
      </c>
      <c r="C39" s="33" t="s">
        <v>52</v>
      </c>
      <c r="D39" s="58" t="s">
        <v>33</v>
      </c>
      <c r="E39" s="33">
        <v>530</v>
      </c>
      <c r="F39" s="38">
        <v>160</v>
      </c>
      <c r="G39" s="38">
        <v>160</v>
      </c>
      <c r="H39" s="38">
        <v>160</v>
      </c>
      <c r="I39" s="38"/>
      <c r="J39" s="38"/>
      <c r="K39" s="38">
        <v>160</v>
      </c>
      <c r="L39" s="38"/>
    </row>
    <row r="40" spans="1:12" ht="12.75">
      <c r="A40" s="31">
        <v>4</v>
      </c>
      <c r="B40" s="54" t="s">
        <v>53</v>
      </c>
      <c r="C40" s="33" t="s">
        <v>49</v>
      </c>
      <c r="D40" s="61" t="s">
        <v>33</v>
      </c>
      <c r="E40" s="50">
        <v>460</v>
      </c>
      <c r="F40" s="57">
        <v>140</v>
      </c>
      <c r="G40" s="57">
        <v>140</v>
      </c>
      <c r="H40" s="57">
        <v>140</v>
      </c>
      <c r="I40" s="57"/>
      <c r="J40" s="57">
        <v>140</v>
      </c>
      <c r="K40" s="57"/>
      <c r="L40" s="57"/>
    </row>
    <row r="41" spans="1:12" ht="12.75">
      <c r="A41" s="31">
        <v>5</v>
      </c>
      <c r="B41" s="32" t="s">
        <v>54</v>
      </c>
      <c r="C41" s="33" t="s">
        <v>49</v>
      </c>
      <c r="D41" s="58" t="s">
        <v>33</v>
      </c>
      <c r="E41" s="33">
        <v>1600</v>
      </c>
      <c r="F41" s="38">
        <v>435</v>
      </c>
      <c r="G41" s="38">
        <v>435</v>
      </c>
      <c r="H41" s="38">
        <v>435</v>
      </c>
      <c r="I41" s="38"/>
      <c r="J41" s="38"/>
      <c r="K41" s="38">
        <v>435</v>
      </c>
      <c r="L41" s="38"/>
    </row>
    <row r="42" spans="1:12" ht="12.75">
      <c r="A42" s="31">
        <v>6</v>
      </c>
      <c r="B42" s="32" t="s">
        <v>55</v>
      </c>
      <c r="C42" s="33" t="s">
        <v>49</v>
      </c>
      <c r="D42" s="58" t="s">
        <v>33</v>
      </c>
      <c r="E42" s="33">
        <v>330</v>
      </c>
      <c r="F42" s="38">
        <v>100</v>
      </c>
      <c r="G42" s="38">
        <v>100</v>
      </c>
      <c r="H42" s="38">
        <v>100</v>
      </c>
      <c r="I42" s="38"/>
      <c r="J42" s="38">
        <v>100</v>
      </c>
      <c r="K42" s="38"/>
      <c r="L42" s="38"/>
    </row>
    <row r="43" spans="1:12" ht="12.75">
      <c r="A43" s="31">
        <v>7</v>
      </c>
      <c r="B43" s="25" t="s">
        <v>56</v>
      </c>
      <c r="C43" s="33" t="s">
        <v>49</v>
      </c>
      <c r="D43" s="58" t="s">
        <v>33</v>
      </c>
      <c r="E43" s="33">
        <v>330</v>
      </c>
      <c r="F43" s="38">
        <v>100</v>
      </c>
      <c r="G43" s="38">
        <v>100</v>
      </c>
      <c r="H43" s="38">
        <v>100</v>
      </c>
      <c r="I43" s="38"/>
      <c r="J43" s="38">
        <v>100</v>
      </c>
      <c r="K43" s="38"/>
      <c r="L43" s="38"/>
    </row>
    <row r="44" spans="1:12" ht="12.75">
      <c r="A44" s="31">
        <v>8</v>
      </c>
      <c r="B44" s="32" t="s">
        <v>57</v>
      </c>
      <c r="C44" s="33" t="s">
        <v>49</v>
      </c>
      <c r="D44" s="58" t="s">
        <v>33</v>
      </c>
      <c r="E44" s="33">
        <v>360</v>
      </c>
      <c r="F44" s="38">
        <v>120</v>
      </c>
      <c r="G44" s="38">
        <v>120</v>
      </c>
      <c r="H44" s="38">
        <v>120</v>
      </c>
      <c r="I44" s="38"/>
      <c r="J44" s="38"/>
      <c r="K44" s="38">
        <v>120</v>
      </c>
      <c r="L44" s="38"/>
    </row>
    <row r="45" spans="1:12" ht="12.75">
      <c r="A45" s="31">
        <v>9</v>
      </c>
      <c r="B45" s="25" t="s">
        <v>58</v>
      </c>
      <c r="C45" s="33" t="s">
        <v>49</v>
      </c>
      <c r="D45" s="58" t="s">
        <v>33</v>
      </c>
      <c r="E45" s="33">
        <v>460</v>
      </c>
      <c r="F45" s="38">
        <v>180</v>
      </c>
      <c r="G45" s="38">
        <v>180</v>
      </c>
      <c r="H45" s="38">
        <v>180</v>
      </c>
      <c r="I45" s="38"/>
      <c r="J45" s="38">
        <v>180</v>
      </c>
      <c r="K45" s="38"/>
      <c r="L45" s="38"/>
    </row>
    <row r="46" spans="1:12" ht="12.75">
      <c r="A46" s="31">
        <v>10</v>
      </c>
      <c r="B46" s="32" t="s">
        <v>59</v>
      </c>
      <c r="C46" s="33" t="s">
        <v>49</v>
      </c>
      <c r="D46" s="58" t="s">
        <v>33</v>
      </c>
      <c r="E46" s="33">
        <v>330</v>
      </c>
      <c r="F46" s="38">
        <v>100</v>
      </c>
      <c r="G46" s="38">
        <v>100</v>
      </c>
      <c r="H46" s="38">
        <v>100</v>
      </c>
      <c r="I46" s="38"/>
      <c r="J46" s="38">
        <v>100</v>
      </c>
      <c r="K46" s="38"/>
      <c r="L46" s="38"/>
    </row>
    <row r="47" spans="1:12" ht="12.75">
      <c r="A47" s="31">
        <v>11</v>
      </c>
      <c r="B47" s="25" t="s">
        <v>60</v>
      </c>
      <c r="C47" s="33" t="s">
        <v>49</v>
      </c>
      <c r="D47" s="58" t="s">
        <v>33</v>
      </c>
      <c r="E47" s="33">
        <v>1000</v>
      </c>
      <c r="F47" s="38">
        <v>300</v>
      </c>
      <c r="G47" s="38">
        <v>300</v>
      </c>
      <c r="H47" s="38">
        <v>300</v>
      </c>
      <c r="I47" s="38"/>
      <c r="J47" s="38"/>
      <c r="K47" s="38">
        <v>300</v>
      </c>
      <c r="L47" s="38"/>
    </row>
    <row r="48" spans="1:12" ht="12.75">
      <c r="A48" s="31">
        <v>12</v>
      </c>
      <c r="B48" s="32" t="s">
        <v>61</v>
      </c>
      <c r="C48" s="33" t="s">
        <v>49</v>
      </c>
      <c r="D48" s="58" t="s">
        <v>33</v>
      </c>
      <c r="E48" s="33">
        <v>245</v>
      </c>
      <c r="F48" s="38">
        <v>73</v>
      </c>
      <c r="G48" s="38">
        <v>73</v>
      </c>
      <c r="H48" s="38">
        <v>73</v>
      </c>
      <c r="I48" s="38"/>
      <c r="J48" s="38">
        <v>73</v>
      </c>
      <c r="K48" s="38"/>
      <c r="L48" s="38"/>
    </row>
    <row r="49" spans="1:12" ht="12.75">
      <c r="A49" s="31">
        <v>13</v>
      </c>
      <c r="B49" s="29" t="s">
        <v>62</v>
      </c>
      <c r="C49" s="29" t="s">
        <v>49</v>
      </c>
      <c r="D49" s="62" t="s">
        <v>33</v>
      </c>
      <c r="E49" s="29">
        <v>250</v>
      </c>
      <c r="F49" s="41">
        <v>73.5</v>
      </c>
      <c r="G49" s="41">
        <v>73.5</v>
      </c>
      <c r="H49" s="41">
        <v>73.5</v>
      </c>
      <c r="I49" s="41"/>
      <c r="J49" s="41">
        <v>73.5</v>
      </c>
      <c r="K49" s="41"/>
      <c r="L49" s="41"/>
    </row>
    <row r="50" spans="1:12" ht="12.75">
      <c r="A50" s="31">
        <v>14</v>
      </c>
      <c r="B50" s="29" t="s">
        <v>63</v>
      </c>
      <c r="C50" s="29" t="s">
        <v>49</v>
      </c>
      <c r="D50" s="58" t="s">
        <v>33</v>
      </c>
      <c r="E50" s="29">
        <v>1830</v>
      </c>
      <c r="F50" s="41">
        <v>550</v>
      </c>
      <c r="G50" s="41">
        <v>550</v>
      </c>
      <c r="H50" s="41">
        <v>550</v>
      </c>
      <c r="I50" s="41"/>
      <c r="J50" s="41">
        <v>550</v>
      </c>
      <c r="K50" s="41"/>
      <c r="L50" s="41"/>
    </row>
    <row r="51" spans="1:12" ht="12.75">
      <c r="A51" s="31">
        <v>15</v>
      </c>
      <c r="B51" s="29" t="s">
        <v>64</v>
      </c>
      <c r="C51" s="29" t="s">
        <v>49</v>
      </c>
      <c r="D51" s="62" t="s">
        <v>33</v>
      </c>
      <c r="E51" s="29">
        <v>400</v>
      </c>
      <c r="F51" s="41">
        <v>208</v>
      </c>
      <c r="G51" s="41">
        <v>208</v>
      </c>
      <c r="H51" s="41">
        <v>208</v>
      </c>
      <c r="I51" s="41"/>
      <c r="J51" s="41"/>
      <c r="K51" s="41">
        <v>208</v>
      </c>
      <c r="L51" s="41"/>
    </row>
    <row r="52" spans="1:12" ht="12.75">
      <c r="A52" s="31">
        <v>16</v>
      </c>
      <c r="B52" s="29" t="s">
        <v>65</v>
      </c>
      <c r="C52" s="29" t="s">
        <v>49</v>
      </c>
      <c r="D52" s="62" t="s">
        <v>33</v>
      </c>
      <c r="E52" s="29">
        <v>395</v>
      </c>
      <c r="F52" s="41">
        <v>205</v>
      </c>
      <c r="G52" s="41">
        <v>205</v>
      </c>
      <c r="H52" s="41">
        <v>205</v>
      </c>
      <c r="I52" s="41"/>
      <c r="J52" s="41"/>
      <c r="K52" s="41">
        <v>205</v>
      </c>
      <c r="L52" s="41"/>
    </row>
    <row r="53" spans="1:12" ht="12.75">
      <c r="A53" s="31">
        <v>17</v>
      </c>
      <c r="B53" s="29" t="s">
        <v>66</v>
      </c>
      <c r="C53" s="29" t="s">
        <v>49</v>
      </c>
      <c r="D53" s="62" t="s">
        <v>33</v>
      </c>
      <c r="E53" s="29">
        <v>540</v>
      </c>
      <c r="F53" s="41">
        <v>273</v>
      </c>
      <c r="G53" s="41">
        <v>273</v>
      </c>
      <c r="H53" s="41">
        <v>273</v>
      </c>
      <c r="I53" s="41"/>
      <c r="J53" s="41">
        <v>273</v>
      </c>
      <c r="K53" s="41"/>
      <c r="L53" s="41"/>
    </row>
    <row r="54" spans="1:12" ht="13.5" thickBot="1">
      <c r="A54" s="31">
        <v>18</v>
      </c>
      <c r="B54" s="29" t="s">
        <v>67</v>
      </c>
      <c r="C54" s="29" t="s">
        <v>49</v>
      </c>
      <c r="D54" s="29" t="s">
        <v>33</v>
      </c>
      <c r="E54" s="29">
        <v>660</v>
      </c>
      <c r="F54" s="41">
        <v>300</v>
      </c>
      <c r="G54" s="41">
        <v>300</v>
      </c>
      <c r="H54" s="41">
        <v>300</v>
      </c>
      <c r="I54" s="41"/>
      <c r="J54" s="41"/>
      <c r="K54" s="41">
        <v>300</v>
      </c>
      <c r="L54" s="41"/>
    </row>
    <row r="55" spans="1:13" ht="13.5" thickBot="1">
      <c r="A55" s="42"/>
      <c r="B55" s="43" t="s">
        <v>68</v>
      </c>
      <c r="C55" s="44"/>
      <c r="D55" s="46" t="s">
        <v>33</v>
      </c>
      <c r="E55" s="46">
        <f>SUM(E37:E54)</f>
        <v>10540</v>
      </c>
      <c r="F55" s="47">
        <f>SUM(F37:F54)</f>
        <v>3575.5</v>
      </c>
      <c r="G55" s="47">
        <f>SUM(G37:G54)</f>
        <v>3575.5</v>
      </c>
      <c r="H55" s="47">
        <f>SUM(H37:H54)</f>
        <v>3575.5</v>
      </c>
      <c r="I55" s="47"/>
      <c r="J55" s="47">
        <f>SUM(J37:J54)</f>
        <v>1759.5</v>
      </c>
      <c r="K55" s="47">
        <f>SUM(K37:K54)</f>
        <v>1816</v>
      </c>
      <c r="L55" s="51"/>
      <c r="M55" s="52"/>
    </row>
    <row r="56" spans="1:13" ht="13.5" thickBot="1">
      <c r="A56" s="42"/>
      <c r="B56" s="43" t="s">
        <v>69</v>
      </c>
      <c r="C56" s="44"/>
      <c r="D56" s="46" t="s">
        <v>33</v>
      </c>
      <c r="E56" s="46">
        <f aca="true" t="shared" si="1" ref="E56:K56">E55+E35+E28</f>
        <v>11965</v>
      </c>
      <c r="F56" s="46">
        <f t="shared" si="1"/>
        <v>4453.5</v>
      </c>
      <c r="G56" s="46">
        <f t="shared" si="1"/>
        <v>4453.5</v>
      </c>
      <c r="H56" s="46">
        <f t="shared" si="1"/>
        <v>4453.5</v>
      </c>
      <c r="I56" s="46">
        <f t="shared" si="1"/>
        <v>140</v>
      </c>
      <c r="J56" s="46">
        <f t="shared" si="1"/>
        <v>2193.5</v>
      </c>
      <c r="K56" s="46">
        <f t="shared" si="1"/>
        <v>2120</v>
      </c>
      <c r="L56" s="46"/>
      <c r="M56" s="52"/>
    </row>
    <row r="57" spans="1:12" ht="12.75">
      <c r="A57" s="31"/>
      <c r="B57" s="32"/>
      <c r="C57" s="32"/>
      <c r="D57" s="33"/>
      <c r="E57" s="34" t="s">
        <v>70</v>
      </c>
      <c r="F57" s="63"/>
      <c r="G57" s="38"/>
      <c r="H57" s="38"/>
      <c r="I57" s="63"/>
      <c r="J57" s="63"/>
      <c r="K57" s="38"/>
      <c r="L57" s="63"/>
    </row>
    <row r="58" spans="1:22" s="35" customFormat="1" ht="13.5" thickBot="1">
      <c r="A58" s="27">
        <v>1</v>
      </c>
      <c r="B58" s="28" t="s">
        <v>71</v>
      </c>
      <c r="C58" s="28" t="s">
        <v>72</v>
      </c>
      <c r="D58" s="29" t="s">
        <v>33</v>
      </c>
      <c r="E58" s="29">
        <v>80</v>
      </c>
      <c r="F58" s="41">
        <v>50</v>
      </c>
      <c r="G58" s="41">
        <v>50</v>
      </c>
      <c r="H58" s="41">
        <v>50</v>
      </c>
      <c r="I58" s="64"/>
      <c r="J58" s="40">
        <v>50</v>
      </c>
      <c r="K58" s="41"/>
      <c r="L58" s="64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3.5" thickBot="1">
      <c r="A59" s="42"/>
      <c r="B59" s="43" t="s">
        <v>73</v>
      </c>
      <c r="C59" s="43"/>
      <c r="D59" s="46" t="s">
        <v>33</v>
      </c>
      <c r="E59" s="46">
        <f>SUM(E58:E58)</f>
        <v>80</v>
      </c>
      <c r="F59" s="47">
        <f>SUM(F58:F58)</f>
        <v>50</v>
      </c>
      <c r="G59" s="47">
        <f>SUM(G58:G58)</f>
        <v>50</v>
      </c>
      <c r="H59" s="47">
        <f>SUM(H58:H58)</f>
        <v>50</v>
      </c>
      <c r="I59" s="47"/>
      <c r="J59" s="47">
        <f>SUM(J58:J58)</f>
        <v>50</v>
      </c>
      <c r="K59" s="47"/>
      <c r="L59" s="51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2.75">
      <c r="A60" s="53"/>
      <c r="B60" s="54"/>
      <c r="C60" s="54"/>
      <c r="D60" s="50"/>
      <c r="E60" s="55" t="s">
        <v>74</v>
      </c>
      <c r="F60" s="56"/>
      <c r="G60" s="57"/>
      <c r="H60" s="57"/>
      <c r="I60" s="57"/>
      <c r="J60" s="57"/>
      <c r="K60" s="57"/>
      <c r="L60" s="57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12" ht="13.5" thickBot="1">
      <c r="A61" s="24">
        <v>1</v>
      </c>
      <c r="B61" s="25" t="s">
        <v>75</v>
      </c>
      <c r="C61" s="25" t="s">
        <v>76</v>
      </c>
      <c r="D61" s="26" t="s">
        <v>77</v>
      </c>
      <c r="E61" s="26">
        <v>3</v>
      </c>
      <c r="F61" s="60">
        <v>78</v>
      </c>
      <c r="G61" s="60">
        <v>78</v>
      </c>
      <c r="H61" s="60">
        <v>78</v>
      </c>
      <c r="I61" s="60"/>
      <c r="J61" s="60"/>
      <c r="K61" s="60">
        <v>78</v>
      </c>
      <c r="L61" s="60"/>
    </row>
    <row r="62" spans="1:12" ht="13.5" thickBot="1">
      <c r="A62" s="42"/>
      <c r="B62" s="43" t="s">
        <v>78</v>
      </c>
      <c r="C62" s="43"/>
      <c r="D62" s="45" t="s">
        <v>79</v>
      </c>
      <c r="E62" s="46">
        <f>SUM(E61:E61)</f>
        <v>3</v>
      </c>
      <c r="F62" s="47">
        <v>78</v>
      </c>
      <c r="G62" s="47">
        <v>78</v>
      </c>
      <c r="H62" s="47">
        <f>SUM(H61:H61)</f>
        <v>78</v>
      </c>
      <c r="I62" s="47"/>
      <c r="J62" s="47"/>
      <c r="K62" s="47">
        <v>78</v>
      </c>
      <c r="L62" s="51"/>
    </row>
    <row r="63" spans="1:12" ht="12.75">
      <c r="A63" s="53"/>
      <c r="B63" s="12"/>
      <c r="C63" s="12"/>
      <c r="D63" s="50"/>
      <c r="E63" s="55" t="s">
        <v>80</v>
      </c>
      <c r="F63" s="57"/>
      <c r="G63" s="57"/>
      <c r="H63" s="56"/>
      <c r="I63" s="56"/>
      <c r="J63" s="56"/>
      <c r="K63" s="56"/>
      <c r="L63" s="56"/>
    </row>
    <row r="64" spans="1:12" ht="12.75">
      <c r="A64" s="31">
        <v>1</v>
      </c>
      <c r="B64" s="65" t="s">
        <v>81</v>
      </c>
      <c r="C64" s="65" t="s">
        <v>82</v>
      </c>
      <c r="D64" s="33" t="s">
        <v>79</v>
      </c>
      <c r="E64" s="36">
        <v>1</v>
      </c>
      <c r="F64" s="38">
        <v>25</v>
      </c>
      <c r="G64" s="38">
        <v>25</v>
      </c>
      <c r="H64" s="38">
        <v>25</v>
      </c>
      <c r="I64" s="37"/>
      <c r="J64" s="38">
        <v>25</v>
      </c>
      <c r="K64" s="37"/>
      <c r="L64" s="37"/>
    </row>
    <row r="65" spans="1:12" ht="13.5" thickBot="1">
      <c r="A65" s="31">
        <v>2</v>
      </c>
      <c r="B65" s="36" t="s">
        <v>83</v>
      </c>
      <c r="C65" s="36" t="s">
        <v>82</v>
      </c>
      <c r="D65" s="33" t="s">
        <v>79</v>
      </c>
      <c r="E65" s="36">
        <v>1</v>
      </c>
      <c r="F65" s="38">
        <v>29.75</v>
      </c>
      <c r="G65" s="38">
        <v>29.75</v>
      </c>
      <c r="H65" s="37">
        <v>29.75</v>
      </c>
      <c r="I65" s="37"/>
      <c r="J65" s="37">
        <v>29.75</v>
      </c>
      <c r="K65" s="37"/>
      <c r="L65" s="37"/>
    </row>
    <row r="66" spans="1:12" ht="13.5" thickBot="1">
      <c r="A66" s="20"/>
      <c r="B66" s="43" t="s">
        <v>84</v>
      </c>
      <c r="C66" s="43"/>
      <c r="D66" s="46" t="s">
        <v>79</v>
      </c>
      <c r="E66" s="46">
        <f aca="true" t="shared" si="2" ref="E66:K66">SUM(E64:E65)</f>
        <v>2</v>
      </c>
      <c r="F66" s="47">
        <f t="shared" si="2"/>
        <v>54.75</v>
      </c>
      <c r="G66" s="47">
        <f t="shared" si="2"/>
        <v>54.75</v>
      </c>
      <c r="H66" s="47">
        <f t="shared" si="2"/>
        <v>54.75</v>
      </c>
      <c r="I66" s="47">
        <f t="shared" si="2"/>
        <v>0</v>
      </c>
      <c r="J66" s="47">
        <f t="shared" si="2"/>
        <v>54.75</v>
      </c>
      <c r="K66" s="47">
        <f t="shared" si="2"/>
        <v>0</v>
      </c>
      <c r="L66" s="51"/>
    </row>
    <row r="67" spans="1:12" ht="12.75">
      <c r="A67" s="53"/>
      <c r="B67" s="66"/>
      <c r="C67" s="66"/>
      <c r="D67" s="50"/>
      <c r="E67" s="55" t="s">
        <v>85</v>
      </c>
      <c r="F67" s="57"/>
      <c r="G67" s="57"/>
      <c r="H67" s="56"/>
      <c r="I67" s="56"/>
      <c r="J67" s="56"/>
      <c r="K67" s="56"/>
      <c r="L67" s="56"/>
    </row>
    <row r="68" spans="1:12" ht="13.5" thickBot="1">
      <c r="A68" s="27">
        <v>1</v>
      </c>
      <c r="B68" s="67" t="s">
        <v>86</v>
      </c>
      <c r="C68" s="67" t="s">
        <v>87</v>
      </c>
      <c r="D68" s="29" t="s">
        <v>77</v>
      </c>
      <c r="E68" s="39">
        <v>4</v>
      </c>
      <c r="F68" s="41">
        <v>125</v>
      </c>
      <c r="G68" s="41">
        <v>125</v>
      </c>
      <c r="H68" s="41">
        <v>125</v>
      </c>
      <c r="I68" s="64"/>
      <c r="J68" s="64"/>
      <c r="K68" s="41">
        <v>125</v>
      </c>
      <c r="L68" s="64"/>
    </row>
    <row r="69" spans="1:22" ht="13.5" thickBot="1">
      <c r="A69" s="42"/>
      <c r="B69" s="43" t="s">
        <v>88</v>
      </c>
      <c r="C69" s="68"/>
      <c r="D69" s="45" t="s">
        <v>77</v>
      </c>
      <c r="E69" s="46">
        <v>4</v>
      </c>
      <c r="F69" s="47">
        <v>125</v>
      </c>
      <c r="G69" s="47">
        <v>125</v>
      </c>
      <c r="H69" s="47">
        <v>125</v>
      </c>
      <c r="I69" s="47"/>
      <c r="J69" s="47"/>
      <c r="K69" s="47">
        <v>125</v>
      </c>
      <c r="L69" s="51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s="35" customFormat="1" ht="12.75">
      <c r="A70" s="53"/>
      <c r="B70" s="12"/>
      <c r="C70" s="66"/>
      <c r="D70" s="50"/>
      <c r="E70" s="55" t="s">
        <v>89</v>
      </c>
      <c r="F70" s="57"/>
      <c r="G70" s="57"/>
      <c r="H70" s="56"/>
      <c r="I70" s="56"/>
      <c r="J70" s="56"/>
      <c r="K70" s="56"/>
      <c r="L70" s="56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s="35" customFormat="1" ht="12.75">
      <c r="A71" s="31">
        <v>1</v>
      </c>
      <c r="B71" s="65" t="s">
        <v>90</v>
      </c>
      <c r="C71" s="65" t="s">
        <v>91</v>
      </c>
      <c r="D71" s="33" t="s">
        <v>77</v>
      </c>
      <c r="E71" s="36">
        <v>1</v>
      </c>
      <c r="F71" s="38">
        <v>88</v>
      </c>
      <c r="G71" s="38">
        <v>88</v>
      </c>
      <c r="H71" s="37">
        <v>88</v>
      </c>
      <c r="I71" s="63"/>
      <c r="J71" s="63"/>
      <c r="K71" s="37">
        <v>88</v>
      </c>
      <c r="L71" s="63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74" customFormat="1" ht="26.25" thickBot="1">
      <c r="A72" s="24">
        <v>2</v>
      </c>
      <c r="B72" s="69" t="s">
        <v>92</v>
      </c>
      <c r="C72" s="70" t="s">
        <v>93</v>
      </c>
      <c r="D72" s="26" t="s">
        <v>77</v>
      </c>
      <c r="E72" s="71">
        <v>1</v>
      </c>
      <c r="F72" s="60">
        <v>53</v>
      </c>
      <c r="G72" s="60">
        <v>53</v>
      </c>
      <c r="H72" s="72">
        <v>53</v>
      </c>
      <c r="I72" s="73"/>
      <c r="J72" s="73"/>
      <c r="K72" s="72">
        <v>53</v>
      </c>
      <c r="L72" s="73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s="74" customFormat="1" ht="13.5" thickBot="1">
      <c r="A73" s="42"/>
      <c r="B73" s="43" t="s">
        <v>94</v>
      </c>
      <c r="C73" s="43" t="s">
        <v>95</v>
      </c>
      <c r="D73" s="45" t="s">
        <v>77</v>
      </c>
      <c r="E73" s="46">
        <v>2</v>
      </c>
      <c r="F73" s="47">
        <f>SUM(F71:F72)</f>
        <v>141</v>
      </c>
      <c r="G73" s="47">
        <f>SUM(G71:G72)</f>
        <v>141</v>
      </c>
      <c r="H73" s="47">
        <f>SUM(H71:H72)</f>
        <v>141</v>
      </c>
      <c r="I73" s="47"/>
      <c r="J73" s="47"/>
      <c r="K73" s="47">
        <v>141</v>
      </c>
      <c r="L73" s="51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2.75">
      <c r="A74" s="24"/>
      <c r="B74" s="25"/>
      <c r="C74" s="25"/>
      <c r="D74" s="26"/>
      <c r="E74" s="11" t="s">
        <v>96</v>
      </c>
      <c r="F74" s="73"/>
      <c r="G74" s="60"/>
      <c r="H74" s="60"/>
      <c r="I74" s="60"/>
      <c r="J74" s="60"/>
      <c r="K74" s="60"/>
      <c r="L74" s="6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12" ht="12.75">
      <c r="A75" s="31">
        <v>1</v>
      </c>
      <c r="B75" s="33" t="s">
        <v>97</v>
      </c>
      <c r="C75" s="33" t="s">
        <v>98</v>
      </c>
      <c r="D75" s="33" t="s">
        <v>99</v>
      </c>
      <c r="E75" s="33">
        <v>230</v>
      </c>
      <c r="F75" s="38">
        <v>157</v>
      </c>
      <c r="G75" s="38">
        <v>157</v>
      </c>
      <c r="H75" s="38">
        <v>157</v>
      </c>
      <c r="I75" s="38"/>
      <c r="J75" s="38"/>
      <c r="K75" s="38">
        <v>157</v>
      </c>
      <c r="L75" s="38"/>
    </row>
    <row r="76" spans="1:12" ht="12.75">
      <c r="A76" s="31">
        <v>2</v>
      </c>
      <c r="B76" s="28" t="s">
        <v>100</v>
      </c>
      <c r="C76" s="28" t="s">
        <v>98</v>
      </c>
      <c r="D76" s="29" t="s">
        <v>101</v>
      </c>
      <c r="E76" s="29">
        <v>80</v>
      </c>
      <c r="F76" s="41">
        <v>52</v>
      </c>
      <c r="G76" s="41">
        <v>52</v>
      </c>
      <c r="H76" s="41">
        <v>52</v>
      </c>
      <c r="I76" s="41"/>
      <c r="J76" s="41"/>
      <c r="K76" s="41">
        <v>52</v>
      </c>
      <c r="L76" s="41"/>
    </row>
    <row r="77" spans="1:12" ht="12.75">
      <c r="A77" s="31">
        <v>3</v>
      </c>
      <c r="B77" s="28" t="s">
        <v>102</v>
      </c>
      <c r="C77" s="28" t="s">
        <v>98</v>
      </c>
      <c r="D77" s="29" t="s">
        <v>101</v>
      </c>
      <c r="E77" s="29">
        <v>350</v>
      </c>
      <c r="F77" s="41">
        <v>244</v>
      </c>
      <c r="G77" s="41">
        <v>244</v>
      </c>
      <c r="H77" s="41">
        <v>244</v>
      </c>
      <c r="I77" s="41"/>
      <c r="J77" s="41"/>
      <c r="K77" s="41">
        <v>244</v>
      </c>
      <c r="L77" s="41"/>
    </row>
    <row r="78" spans="1:12" s="35" customFormat="1" ht="12.75">
      <c r="A78" s="31">
        <v>4</v>
      </c>
      <c r="B78" s="75" t="s">
        <v>103</v>
      </c>
      <c r="C78" s="32" t="s">
        <v>98</v>
      </c>
      <c r="D78" s="33" t="s">
        <v>99</v>
      </c>
      <c r="E78" s="33">
        <v>325</v>
      </c>
      <c r="F78" s="38">
        <v>215</v>
      </c>
      <c r="G78" s="38">
        <v>215</v>
      </c>
      <c r="H78" s="38">
        <v>215</v>
      </c>
      <c r="I78" s="38"/>
      <c r="J78" s="38">
        <v>215</v>
      </c>
      <c r="K78" s="38"/>
      <c r="L78" s="38"/>
    </row>
    <row r="79" spans="1:12" ht="12.75">
      <c r="A79" s="31">
        <v>5</v>
      </c>
      <c r="B79" s="54" t="s">
        <v>104</v>
      </c>
      <c r="C79" s="54" t="s">
        <v>98</v>
      </c>
      <c r="D79" s="50" t="s">
        <v>99</v>
      </c>
      <c r="E79" s="50">
        <v>100</v>
      </c>
      <c r="F79" s="57">
        <v>65</v>
      </c>
      <c r="G79" s="57">
        <v>65</v>
      </c>
      <c r="H79" s="57">
        <v>65</v>
      </c>
      <c r="I79" s="57"/>
      <c r="J79" s="57">
        <v>65</v>
      </c>
      <c r="K79" s="57"/>
      <c r="L79" s="57"/>
    </row>
    <row r="80" spans="1:12" ht="12.75">
      <c r="A80" s="31">
        <v>6</v>
      </c>
      <c r="B80" s="32" t="s">
        <v>105</v>
      </c>
      <c r="C80" s="32" t="s">
        <v>106</v>
      </c>
      <c r="D80" s="33" t="s">
        <v>99</v>
      </c>
      <c r="E80" s="33">
        <v>93</v>
      </c>
      <c r="F80" s="38">
        <v>60</v>
      </c>
      <c r="G80" s="38">
        <v>60</v>
      </c>
      <c r="H80" s="38">
        <v>60</v>
      </c>
      <c r="I80" s="38"/>
      <c r="J80" s="38"/>
      <c r="K80" s="38">
        <v>60</v>
      </c>
      <c r="L80" s="38"/>
    </row>
    <row r="81" spans="1:12" ht="13.5" thickBot="1">
      <c r="A81" s="31">
        <v>7</v>
      </c>
      <c r="B81" s="28" t="s">
        <v>107</v>
      </c>
      <c r="C81" s="28" t="s">
        <v>98</v>
      </c>
      <c r="D81" s="29" t="s">
        <v>99</v>
      </c>
      <c r="E81" s="29">
        <v>155</v>
      </c>
      <c r="F81" s="41">
        <v>110</v>
      </c>
      <c r="G81" s="41">
        <v>110</v>
      </c>
      <c r="H81" s="41">
        <v>110</v>
      </c>
      <c r="I81" s="41"/>
      <c r="J81" s="41">
        <v>110</v>
      </c>
      <c r="K81" s="41"/>
      <c r="L81" s="41"/>
    </row>
    <row r="82" spans="1:13" ht="13.5" thickBot="1">
      <c r="A82" s="42"/>
      <c r="B82" s="43" t="s">
        <v>108</v>
      </c>
      <c r="C82" s="43"/>
      <c r="D82" s="45" t="s">
        <v>99</v>
      </c>
      <c r="E82" s="46">
        <f>SUM(E75:E81)</f>
        <v>1333</v>
      </c>
      <c r="F82" s="47">
        <f>SUM(F75:F81)</f>
        <v>903</v>
      </c>
      <c r="G82" s="47">
        <f>SUM(G75:G81)</f>
        <v>903</v>
      </c>
      <c r="H82" s="47">
        <f>SUM(H75:H81)</f>
        <v>903</v>
      </c>
      <c r="I82" s="47"/>
      <c r="J82" s="47">
        <f>SUM(J75:J81)</f>
        <v>390</v>
      </c>
      <c r="K82" s="47">
        <f>SUM(K75:K81)</f>
        <v>513</v>
      </c>
      <c r="L82" s="47"/>
      <c r="M82" s="52"/>
    </row>
    <row r="83" spans="1:12" ht="12.75">
      <c r="A83" s="24"/>
      <c r="B83" s="25"/>
      <c r="C83" s="25"/>
      <c r="D83" s="26"/>
      <c r="E83" s="11" t="s">
        <v>109</v>
      </c>
      <c r="F83" s="73"/>
      <c r="G83" s="60"/>
      <c r="H83" s="60"/>
      <c r="I83" s="60"/>
      <c r="J83" s="60"/>
      <c r="K83" s="60"/>
      <c r="L83" s="60"/>
    </row>
    <row r="84" spans="1:12" ht="12.75">
      <c r="A84" s="31">
        <v>1</v>
      </c>
      <c r="B84" s="32" t="s">
        <v>110</v>
      </c>
      <c r="C84" s="32" t="s">
        <v>111</v>
      </c>
      <c r="D84" s="33" t="s">
        <v>33</v>
      </c>
      <c r="E84" s="33">
        <v>800</v>
      </c>
      <c r="F84" s="38">
        <v>130</v>
      </c>
      <c r="G84" s="38">
        <v>130</v>
      </c>
      <c r="H84" s="38">
        <v>130</v>
      </c>
      <c r="I84" s="38"/>
      <c r="J84" s="38"/>
      <c r="K84" s="38">
        <v>130</v>
      </c>
      <c r="L84" s="38"/>
    </row>
    <row r="85" spans="1:12" ht="12.75">
      <c r="A85" s="24">
        <v>2</v>
      </c>
      <c r="B85" s="25" t="s">
        <v>112</v>
      </c>
      <c r="C85" s="32" t="s">
        <v>111</v>
      </c>
      <c r="D85" s="33" t="s">
        <v>33</v>
      </c>
      <c r="E85" s="26">
        <v>1875</v>
      </c>
      <c r="F85" s="60">
        <v>300</v>
      </c>
      <c r="G85" s="60">
        <v>300</v>
      </c>
      <c r="H85" s="60">
        <v>300</v>
      </c>
      <c r="I85" s="60"/>
      <c r="J85" s="60">
        <v>300</v>
      </c>
      <c r="K85" s="60"/>
      <c r="L85" s="60"/>
    </row>
    <row r="86" spans="1:12" ht="12.75">
      <c r="A86" s="31">
        <v>3</v>
      </c>
      <c r="B86" s="32" t="s">
        <v>113</v>
      </c>
      <c r="C86" s="32" t="s">
        <v>111</v>
      </c>
      <c r="D86" s="33" t="s">
        <v>33</v>
      </c>
      <c r="E86" s="33">
        <v>2300</v>
      </c>
      <c r="F86" s="38">
        <v>380</v>
      </c>
      <c r="G86" s="38">
        <v>380</v>
      </c>
      <c r="H86" s="38">
        <v>380</v>
      </c>
      <c r="I86" s="38"/>
      <c r="J86" s="38"/>
      <c r="K86" s="38">
        <v>380</v>
      </c>
      <c r="L86" s="38"/>
    </row>
    <row r="87" spans="1:12" ht="12.75">
      <c r="A87" s="24">
        <v>4</v>
      </c>
      <c r="B87" s="25" t="s">
        <v>114</v>
      </c>
      <c r="C87" s="32" t="s">
        <v>111</v>
      </c>
      <c r="D87" s="33" t="s">
        <v>33</v>
      </c>
      <c r="E87" s="26">
        <v>1050</v>
      </c>
      <c r="F87" s="60">
        <v>170</v>
      </c>
      <c r="G87" s="60">
        <v>170</v>
      </c>
      <c r="H87" s="60">
        <v>170</v>
      </c>
      <c r="I87" s="60"/>
      <c r="J87" s="60"/>
      <c r="K87" s="60">
        <v>170</v>
      </c>
      <c r="L87" s="60"/>
    </row>
    <row r="88" spans="1:12" ht="12.75">
      <c r="A88" s="31">
        <v>5</v>
      </c>
      <c r="B88" s="32" t="s">
        <v>115</v>
      </c>
      <c r="C88" s="32" t="s">
        <v>111</v>
      </c>
      <c r="D88" s="33" t="s">
        <v>33</v>
      </c>
      <c r="E88" s="33">
        <v>1310</v>
      </c>
      <c r="F88" s="38">
        <v>210</v>
      </c>
      <c r="G88" s="38">
        <v>210</v>
      </c>
      <c r="H88" s="38">
        <v>210</v>
      </c>
      <c r="I88" s="38"/>
      <c r="J88" s="38">
        <v>210</v>
      </c>
      <c r="K88" s="38"/>
      <c r="L88" s="38"/>
    </row>
    <row r="89" spans="1:12" ht="12.75">
      <c r="A89" s="24">
        <v>6</v>
      </c>
      <c r="B89" s="32" t="s">
        <v>116</v>
      </c>
      <c r="C89" s="32" t="s">
        <v>111</v>
      </c>
      <c r="D89" s="33" t="s">
        <v>33</v>
      </c>
      <c r="E89" s="33">
        <v>2550</v>
      </c>
      <c r="F89" s="38">
        <v>417</v>
      </c>
      <c r="G89" s="38">
        <v>417</v>
      </c>
      <c r="H89" s="38">
        <v>417</v>
      </c>
      <c r="I89" s="38"/>
      <c r="J89" s="38">
        <v>417</v>
      </c>
      <c r="K89" s="38"/>
      <c r="L89" s="38"/>
    </row>
    <row r="90" spans="1:12" ht="12.75">
      <c r="A90" s="31">
        <v>7</v>
      </c>
      <c r="B90" s="25" t="s">
        <v>117</v>
      </c>
      <c r="C90" s="32" t="s">
        <v>111</v>
      </c>
      <c r="D90" s="33" t="s">
        <v>33</v>
      </c>
      <c r="E90" s="26">
        <v>950</v>
      </c>
      <c r="F90" s="60">
        <v>160</v>
      </c>
      <c r="G90" s="60">
        <v>160</v>
      </c>
      <c r="H90" s="60">
        <v>160</v>
      </c>
      <c r="I90" s="60"/>
      <c r="J90" s="60"/>
      <c r="K90" s="60">
        <v>160</v>
      </c>
      <c r="L90" s="60"/>
    </row>
    <row r="91" spans="1:12" ht="12.75">
      <c r="A91" s="24">
        <v>8</v>
      </c>
      <c r="B91" s="32" t="s">
        <v>118</v>
      </c>
      <c r="C91" s="28" t="s">
        <v>111</v>
      </c>
      <c r="D91" s="29" t="s">
        <v>33</v>
      </c>
      <c r="E91" s="33">
        <v>1375</v>
      </c>
      <c r="F91" s="38">
        <v>220</v>
      </c>
      <c r="G91" s="38">
        <v>220</v>
      </c>
      <c r="H91" s="38">
        <v>220</v>
      </c>
      <c r="I91" s="38"/>
      <c r="J91" s="38"/>
      <c r="K91" s="38">
        <v>220</v>
      </c>
      <c r="L91" s="38"/>
    </row>
    <row r="92" spans="1:12" ht="12.75">
      <c r="A92" s="31">
        <v>9</v>
      </c>
      <c r="B92" s="32" t="s">
        <v>119</v>
      </c>
      <c r="C92" s="32" t="s">
        <v>111</v>
      </c>
      <c r="D92" s="33" t="s">
        <v>33</v>
      </c>
      <c r="E92" s="33">
        <v>2500</v>
      </c>
      <c r="F92" s="38">
        <v>400</v>
      </c>
      <c r="G92" s="38">
        <v>400</v>
      </c>
      <c r="H92" s="38">
        <v>400</v>
      </c>
      <c r="I92" s="38"/>
      <c r="J92" s="38">
        <v>400</v>
      </c>
      <c r="K92" s="38"/>
      <c r="L92" s="38"/>
    </row>
    <row r="93" spans="1:12" ht="12.75">
      <c r="A93" s="24">
        <v>10</v>
      </c>
      <c r="B93" s="32" t="s">
        <v>120</v>
      </c>
      <c r="C93" s="32" t="s">
        <v>111</v>
      </c>
      <c r="D93" s="33" t="s">
        <v>33</v>
      </c>
      <c r="E93" s="33">
        <v>2500</v>
      </c>
      <c r="F93" s="38">
        <v>400</v>
      </c>
      <c r="G93" s="38">
        <v>400</v>
      </c>
      <c r="H93" s="38">
        <v>400</v>
      </c>
      <c r="I93" s="38"/>
      <c r="J93" s="38">
        <v>400</v>
      </c>
      <c r="K93" s="38"/>
      <c r="L93" s="38"/>
    </row>
    <row r="94" spans="1:12" ht="12.75">
      <c r="A94" s="31">
        <v>11</v>
      </c>
      <c r="B94" s="54" t="s">
        <v>121</v>
      </c>
      <c r="C94" s="32" t="s">
        <v>111</v>
      </c>
      <c r="D94" s="33" t="s">
        <v>33</v>
      </c>
      <c r="E94" s="50">
        <v>1090</v>
      </c>
      <c r="F94" s="57">
        <v>175</v>
      </c>
      <c r="G94" s="57">
        <v>175</v>
      </c>
      <c r="H94" s="57">
        <v>175</v>
      </c>
      <c r="I94" s="57"/>
      <c r="J94" s="57">
        <v>175</v>
      </c>
      <c r="K94" s="57"/>
      <c r="L94" s="57"/>
    </row>
    <row r="95" spans="1:12" ht="12.75">
      <c r="A95" s="24">
        <v>12</v>
      </c>
      <c r="B95" s="32" t="s">
        <v>122</v>
      </c>
      <c r="C95" s="32" t="s">
        <v>111</v>
      </c>
      <c r="D95" s="33" t="s">
        <v>33</v>
      </c>
      <c r="E95" s="33">
        <v>900</v>
      </c>
      <c r="F95" s="38">
        <v>150</v>
      </c>
      <c r="G95" s="38">
        <v>150</v>
      </c>
      <c r="H95" s="38">
        <v>150</v>
      </c>
      <c r="I95" s="38"/>
      <c r="J95" s="38"/>
      <c r="K95" s="38">
        <v>150</v>
      </c>
      <c r="L95" s="38"/>
    </row>
    <row r="96" spans="1:12" ht="12.75">
      <c r="A96" s="31">
        <v>13</v>
      </c>
      <c r="B96" s="32" t="s">
        <v>123</v>
      </c>
      <c r="C96" s="32" t="s">
        <v>111</v>
      </c>
      <c r="D96" s="33" t="s">
        <v>33</v>
      </c>
      <c r="E96" s="33">
        <v>2500</v>
      </c>
      <c r="F96" s="38">
        <v>400</v>
      </c>
      <c r="G96" s="38">
        <v>400</v>
      </c>
      <c r="H96" s="38">
        <v>400</v>
      </c>
      <c r="I96" s="38"/>
      <c r="J96" s="38">
        <v>400</v>
      </c>
      <c r="K96" s="38"/>
      <c r="L96" s="38"/>
    </row>
    <row r="97" spans="1:12" ht="12.75">
      <c r="A97" s="24">
        <v>14</v>
      </c>
      <c r="B97" s="25" t="s">
        <v>124</v>
      </c>
      <c r="C97" s="54" t="s">
        <v>111</v>
      </c>
      <c r="D97" s="50" t="s">
        <v>33</v>
      </c>
      <c r="E97" s="26">
        <v>2190</v>
      </c>
      <c r="F97" s="60">
        <v>350</v>
      </c>
      <c r="G97" s="60">
        <v>350</v>
      </c>
      <c r="H97" s="60">
        <v>350</v>
      </c>
      <c r="I97" s="60"/>
      <c r="J97" s="60"/>
      <c r="K97" s="60">
        <v>350</v>
      </c>
      <c r="L97" s="60"/>
    </row>
    <row r="98" spans="1:12" ht="12.75">
      <c r="A98" s="31">
        <v>15</v>
      </c>
      <c r="B98" s="32" t="s">
        <v>125</v>
      </c>
      <c r="C98" s="32" t="s">
        <v>111</v>
      </c>
      <c r="D98" s="33" t="s">
        <v>33</v>
      </c>
      <c r="E98" s="33">
        <v>1375</v>
      </c>
      <c r="F98" s="38">
        <v>220</v>
      </c>
      <c r="G98" s="38">
        <v>220</v>
      </c>
      <c r="H98" s="38">
        <v>220</v>
      </c>
      <c r="I98" s="38"/>
      <c r="J98" s="38"/>
      <c r="K98" s="38">
        <v>220</v>
      </c>
      <c r="L98" s="38"/>
    </row>
    <row r="99" spans="1:31" ht="12.75">
      <c r="A99" s="24">
        <v>16</v>
      </c>
      <c r="B99" s="25" t="s">
        <v>126</v>
      </c>
      <c r="C99" s="32" t="s">
        <v>111</v>
      </c>
      <c r="D99" s="33" t="s">
        <v>33</v>
      </c>
      <c r="E99" s="26">
        <v>850</v>
      </c>
      <c r="F99" s="60">
        <v>136</v>
      </c>
      <c r="G99" s="60">
        <v>136</v>
      </c>
      <c r="H99" s="60">
        <v>136</v>
      </c>
      <c r="I99" s="60"/>
      <c r="J99" s="60">
        <v>136</v>
      </c>
      <c r="K99" s="60"/>
      <c r="L99" s="60"/>
      <c r="AE99" s="2" t="s">
        <v>127</v>
      </c>
    </row>
    <row r="100" spans="1:12" ht="12.75">
      <c r="A100" s="31">
        <v>17</v>
      </c>
      <c r="B100" s="32" t="s">
        <v>128</v>
      </c>
      <c r="C100" s="32" t="s">
        <v>111</v>
      </c>
      <c r="D100" s="33" t="s">
        <v>33</v>
      </c>
      <c r="E100" s="33">
        <v>2500</v>
      </c>
      <c r="F100" s="38">
        <v>500</v>
      </c>
      <c r="G100" s="38">
        <v>500</v>
      </c>
      <c r="H100" s="38">
        <v>500</v>
      </c>
      <c r="I100" s="38"/>
      <c r="J100" s="38"/>
      <c r="K100" s="38">
        <v>500</v>
      </c>
      <c r="L100" s="38"/>
    </row>
    <row r="101" spans="1:12" ht="12.75">
      <c r="A101" s="24">
        <v>18</v>
      </c>
      <c r="B101" s="32" t="s">
        <v>129</v>
      </c>
      <c r="C101" s="32" t="s">
        <v>111</v>
      </c>
      <c r="D101" s="33" t="s">
        <v>33</v>
      </c>
      <c r="E101" s="33">
        <v>750</v>
      </c>
      <c r="F101" s="38">
        <v>120</v>
      </c>
      <c r="G101" s="38">
        <v>120</v>
      </c>
      <c r="H101" s="38">
        <v>120</v>
      </c>
      <c r="I101" s="38"/>
      <c r="J101" s="38"/>
      <c r="K101" s="38"/>
      <c r="L101" s="38">
        <v>120</v>
      </c>
    </row>
    <row r="102" spans="1:12" ht="12.75">
      <c r="A102" s="31">
        <v>19</v>
      </c>
      <c r="B102" s="54" t="s">
        <v>130</v>
      </c>
      <c r="C102" s="32" t="s">
        <v>111</v>
      </c>
      <c r="D102" s="33" t="s">
        <v>33</v>
      </c>
      <c r="E102" s="50">
        <v>1200</v>
      </c>
      <c r="F102" s="57">
        <v>280</v>
      </c>
      <c r="G102" s="57">
        <v>280</v>
      </c>
      <c r="H102" s="57">
        <v>280</v>
      </c>
      <c r="I102" s="57"/>
      <c r="J102" s="57"/>
      <c r="K102" s="57">
        <v>280</v>
      </c>
      <c r="L102" s="57"/>
    </row>
    <row r="103" spans="1:12" ht="12.75">
      <c r="A103" s="24">
        <v>20</v>
      </c>
      <c r="B103" s="32" t="s">
        <v>131</v>
      </c>
      <c r="C103" s="32" t="s">
        <v>111</v>
      </c>
      <c r="D103" s="33" t="s">
        <v>33</v>
      </c>
      <c r="E103" s="33">
        <v>375</v>
      </c>
      <c r="F103" s="38">
        <v>60</v>
      </c>
      <c r="G103" s="38">
        <v>60</v>
      </c>
      <c r="H103" s="38">
        <v>60</v>
      </c>
      <c r="I103" s="38"/>
      <c r="J103" s="38">
        <v>60</v>
      </c>
      <c r="K103" s="38"/>
      <c r="L103" s="38"/>
    </row>
    <row r="104" spans="1:12" ht="12.75">
      <c r="A104" s="31">
        <v>21</v>
      </c>
      <c r="B104" s="25" t="s">
        <v>132</v>
      </c>
      <c r="C104" s="28" t="s">
        <v>111</v>
      </c>
      <c r="D104" s="29" t="s">
        <v>33</v>
      </c>
      <c r="E104" s="26">
        <v>500</v>
      </c>
      <c r="F104" s="60">
        <v>82</v>
      </c>
      <c r="G104" s="60">
        <v>82</v>
      </c>
      <c r="H104" s="60">
        <v>82</v>
      </c>
      <c r="I104" s="60"/>
      <c r="J104" s="60"/>
      <c r="K104" s="60">
        <v>82</v>
      </c>
      <c r="L104" s="60"/>
    </row>
    <row r="105" spans="1:12" ht="12.75">
      <c r="A105" s="24">
        <v>22</v>
      </c>
      <c r="B105" s="32" t="s">
        <v>133</v>
      </c>
      <c r="C105" s="32" t="s">
        <v>111</v>
      </c>
      <c r="D105" s="33" t="s">
        <v>33</v>
      </c>
      <c r="E105" s="33">
        <v>780</v>
      </c>
      <c r="F105" s="38">
        <v>130</v>
      </c>
      <c r="G105" s="38">
        <v>130</v>
      </c>
      <c r="H105" s="38">
        <v>130</v>
      </c>
      <c r="I105" s="38"/>
      <c r="J105" s="38">
        <v>130</v>
      </c>
      <c r="K105" s="38"/>
      <c r="L105" s="38"/>
    </row>
    <row r="106" spans="1:12" ht="12.75">
      <c r="A106" s="31">
        <v>23</v>
      </c>
      <c r="B106" s="32" t="s">
        <v>134</v>
      </c>
      <c r="C106" s="32" t="s">
        <v>111</v>
      </c>
      <c r="D106" s="33" t="s">
        <v>33</v>
      </c>
      <c r="E106" s="33">
        <v>625</v>
      </c>
      <c r="F106" s="38">
        <v>100</v>
      </c>
      <c r="G106" s="38">
        <v>100</v>
      </c>
      <c r="H106" s="38">
        <v>100</v>
      </c>
      <c r="I106" s="38">
        <v>100</v>
      </c>
      <c r="J106" s="38"/>
      <c r="K106" s="38"/>
      <c r="L106" s="38"/>
    </row>
    <row r="107" spans="1:12" ht="12.75">
      <c r="A107" s="24">
        <v>24</v>
      </c>
      <c r="B107" s="32" t="s">
        <v>135</v>
      </c>
      <c r="C107" s="32" t="s">
        <v>111</v>
      </c>
      <c r="D107" s="33" t="s">
        <v>33</v>
      </c>
      <c r="E107" s="33">
        <v>2250</v>
      </c>
      <c r="F107" s="38">
        <v>390</v>
      </c>
      <c r="G107" s="38">
        <v>390</v>
      </c>
      <c r="H107" s="38">
        <v>390</v>
      </c>
      <c r="I107" s="38"/>
      <c r="J107" s="38">
        <v>390</v>
      </c>
      <c r="K107" s="38"/>
      <c r="L107" s="38"/>
    </row>
    <row r="108" spans="1:12" ht="12.75">
      <c r="A108" s="31">
        <v>25</v>
      </c>
      <c r="B108" s="25" t="s">
        <v>136</v>
      </c>
      <c r="C108" s="32" t="s">
        <v>111</v>
      </c>
      <c r="D108" s="33" t="s">
        <v>33</v>
      </c>
      <c r="E108" s="26">
        <v>375</v>
      </c>
      <c r="F108" s="60">
        <v>60</v>
      </c>
      <c r="G108" s="60">
        <v>60</v>
      </c>
      <c r="H108" s="60">
        <v>60</v>
      </c>
      <c r="I108" s="60"/>
      <c r="J108" s="60">
        <v>60</v>
      </c>
      <c r="K108" s="60"/>
      <c r="L108" s="60"/>
    </row>
    <row r="109" spans="1:12" ht="12.75">
      <c r="A109" s="24">
        <v>26</v>
      </c>
      <c r="B109" s="32" t="s">
        <v>137</v>
      </c>
      <c r="C109" s="32" t="s">
        <v>111</v>
      </c>
      <c r="D109" s="33" t="s">
        <v>33</v>
      </c>
      <c r="E109" s="33">
        <v>1500</v>
      </c>
      <c r="F109" s="38">
        <v>240</v>
      </c>
      <c r="G109" s="38">
        <v>240</v>
      </c>
      <c r="H109" s="38">
        <v>240</v>
      </c>
      <c r="I109" s="38"/>
      <c r="J109" s="38"/>
      <c r="K109" s="38">
        <v>240</v>
      </c>
      <c r="L109" s="38"/>
    </row>
    <row r="110" spans="1:12" ht="12.75">
      <c r="A110" s="31">
        <v>27</v>
      </c>
      <c r="B110" s="32" t="s">
        <v>138</v>
      </c>
      <c r="C110" s="32" t="s">
        <v>111</v>
      </c>
      <c r="D110" s="33" t="s">
        <v>33</v>
      </c>
      <c r="E110" s="33">
        <v>1560</v>
      </c>
      <c r="F110" s="38">
        <v>350</v>
      </c>
      <c r="G110" s="38">
        <v>350</v>
      </c>
      <c r="H110" s="38">
        <v>350</v>
      </c>
      <c r="I110" s="38"/>
      <c r="J110" s="38">
        <v>350</v>
      </c>
      <c r="K110" s="38"/>
      <c r="L110" s="38"/>
    </row>
    <row r="111" spans="1:12" ht="12.75">
      <c r="A111" s="24">
        <v>28</v>
      </c>
      <c r="B111" s="32" t="s">
        <v>139</v>
      </c>
      <c r="C111" s="32" t="s">
        <v>111</v>
      </c>
      <c r="D111" s="33" t="s">
        <v>33</v>
      </c>
      <c r="E111" s="33">
        <v>750</v>
      </c>
      <c r="F111" s="38">
        <v>120</v>
      </c>
      <c r="G111" s="38">
        <v>120</v>
      </c>
      <c r="H111" s="38">
        <v>120</v>
      </c>
      <c r="I111" s="38"/>
      <c r="J111" s="38"/>
      <c r="K111" s="38">
        <v>120</v>
      </c>
      <c r="L111" s="38"/>
    </row>
    <row r="112" spans="1:12" ht="12.75">
      <c r="A112" s="31">
        <v>29</v>
      </c>
      <c r="B112" s="32" t="s">
        <v>140</v>
      </c>
      <c r="C112" s="32" t="s">
        <v>111</v>
      </c>
      <c r="D112" s="33" t="s">
        <v>33</v>
      </c>
      <c r="E112" s="33">
        <v>400</v>
      </c>
      <c r="F112" s="38">
        <v>65</v>
      </c>
      <c r="G112" s="38">
        <v>65</v>
      </c>
      <c r="H112" s="38">
        <v>65</v>
      </c>
      <c r="I112" s="38"/>
      <c r="J112" s="38">
        <v>65</v>
      </c>
      <c r="K112" s="38"/>
      <c r="L112" s="38"/>
    </row>
    <row r="113" spans="1:12" ht="12.75">
      <c r="A113" s="24">
        <v>30</v>
      </c>
      <c r="B113" s="25" t="s">
        <v>141</v>
      </c>
      <c r="C113" s="32" t="s">
        <v>111</v>
      </c>
      <c r="D113" s="33" t="s">
        <v>33</v>
      </c>
      <c r="E113" s="26">
        <v>780</v>
      </c>
      <c r="F113" s="60">
        <v>130</v>
      </c>
      <c r="G113" s="60">
        <v>130</v>
      </c>
      <c r="H113" s="60">
        <v>130</v>
      </c>
      <c r="I113" s="60"/>
      <c r="J113" s="60"/>
      <c r="K113" s="60">
        <v>130</v>
      </c>
      <c r="L113" s="60"/>
    </row>
    <row r="114" spans="1:12" ht="12.75">
      <c r="A114" s="31">
        <v>31</v>
      </c>
      <c r="B114" s="32" t="s">
        <v>142</v>
      </c>
      <c r="C114" s="32" t="s">
        <v>111</v>
      </c>
      <c r="D114" s="33" t="s">
        <v>33</v>
      </c>
      <c r="E114" s="33">
        <v>2190</v>
      </c>
      <c r="F114" s="38">
        <v>350</v>
      </c>
      <c r="G114" s="38">
        <v>350</v>
      </c>
      <c r="H114" s="38">
        <v>350</v>
      </c>
      <c r="I114" s="38"/>
      <c r="J114" s="38">
        <v>350</v>
      </c>
      <c r="K114" s="38"/>
      <c r="L114" s="38"/>
    </row>
    <row r="115" spans="1:12" ht="12.75">
      <c r="A115" s="24">
        <v>32</v>
      </c>
      <c r="B115" s="32" t="s">
        <v>143</v>
      </c>
      <c r="C115" s="32" t="s">
        <v>111</v>
      </c>
      <c r="D115" s="33" t="s">
        <v>33</v>
      </c>
      <c r="E115" s="33">
        <v>1750</v>
      </c>
      <c r="F115" s="38">
        <v>280</v>
      </c>
      <c r="G115" s="38">
        <v>280</v>
      </c>
      <c r="H115" s="38">
        <v>280</v>
      </c>
      <c r="I115" s="38"/>
      <c r="J115" s="38"/>
      <c r="K115" s="38">
        <v>280</v>
      </c>
      <c r="L115" s="38"/>
    </row>
    <row r="116" spans="1:12" ht="12.75">
      <c r="A116" s="31">
        <v>33</v>
      </c>
      <c r="B116" s="32" t="s">
        <v>144</v>
      </c>
      <c r="C116" s="32" t="s">
        <v>111</v>
      </c>
      <c r="D116" s="33" t="s">
        <v>33</v>
      </c>
      <c r="E116" s="33">
        <v>780</v>
      </c>
      <c r="F116" s="38">
        <v>130</v>
      </c>
      <c r="G116" s="38">
        <v>130</v>
      </c>
      <c r="H116" s="38">
        <v>130</v>
      </c>
      <c r="I116" s="38"/>
      <c r="J116" s="38">
        <v>130</v>
      </c>
      <c r="K116" s="38"/>
      <c r="L116" s="38"/>
    </row>
    <row r="117" spans="1:12" ht="12.75">
      <c r="A117" s="24">
        <v>34</v>
      </c>
      <c r="B117" s="32" t="s">
        <v>145</v>
      </c>
      <c r="C117" s="32" t="s">
        <v>111</v>
      </c>
      <c r="D117" s="33" t="s">
        <v>33</v>
      </c>
      <c r="E117" s="33">
        <v>390</v>
      </c>
      <c r="F117" s="38">
        <v>63</v>
      </c>
      <c r="G117" s="38">
        <v>63</v>
      </c>
      <c r="H117" s="38">
        <v>63</v>
      </c>
      <c r="I117" s="38"/>
      <c r="J117" s="38">
        <v>63</v>
      </c>
      <c r="K117" s="38"/>
      <c r="L117" s="38"/>
    </row>
    <row r="118" spans="1:12" ht="12.75">
      <c r="A118" s="31">
        <v>35</v>
      </c>
      <c r="B118" s="32" t="s">
        <v>146</v>
      </c>
      <c r="C118" s="32" t="s">
        <v>111</v>
      </c>
      <c r="D118" s="33" t="s">
        <v>33</v>
      </c>
      <c r="E118" s="33">
        <v>750</v>
      </c>
      <c r="F118" s="38">
        <v>120</v>
      </c>
      <c r="G118" s="38">
        <v>120</v>
      </c>
      <c r="H118" s="38">
        <v>120</v>
      </c>
      <c r="I118" s="38"/>
      <c r="J118" s="38">
        <v>120</v>
      </c>
      <c r="K118" s="38"/>
      <c r="L118" s="38"/>
    </row>
    <row r="119" spans="1:12" ht="12.75">
      <c r="A119" s="24">
        <v>36</v>
      </c>
      <c r="B119" s="32" t="s">
        <v>147</v>
      </c>
      <c r="C119" s="32" t="s">
        <v>111</v>
      </c>
      <c r="D119" s="33" t="s">
        <v>33</v>
      </c>
      <c r="E119" s="33">
        <v>600</v>
      </c>
      <c r="F119" s="38">
        <v>102</v>
      </c>
      <c r="G119" s="38">
        <v>102</v>
      </c>
      <c r="H119" s="38">
        <v>102</v>
      </c>
      <c r="I119" s="38"/>
      <c r="J119" s="38">
        <v>102</v>
      </c>
      <c r="K119" s="38"/>
      <c r="L119" s="38"/>
    </row>
    <row r="120" spans="1:12" ht="12.75">
      <c r="A120" s="31">
        <v>37</v>
      </c>
      <c r="B120" s="32" t="s">
        <v>148</v>
      </c>
      <c r="C120" s="32" t="s">
        <v>111</v>
      </c>
      <c r="D120" s="33" t="s">
        <v>33</v>
      </c>
      <c r="E120" s="33">
        <v>2050</v>
      </c>
      <c r="F120" s="38">
        <v>637</v>
      </c>
      <c r="G120" s="38">
        <v>637</v>
      </c>
      <c r="H120" s="38">
        <v>637</v>
      </c>
      <c r="I120" s="38"/>
      <c r="J120" s="38"/>
      <c r="K120" s="38">
        <v>637</v>
      </c>
      <c r="L120" s="38"/>
    </row>
    <row r="121" spans="1:12" ht="12.75">
      <c r="A121" s="24">
        <v>38</v>
      </c>
      <c r="B121" s="32" t="s">
        <v>149</v>
      </c>
      <c r="C121" s="32" t="s">
        <v>111</v>
      </c>
      <c r="D121" s="33" t="s">
        <v>33</v>
      </c>
      <c r="E121" s="33">
        <v>1250</v>
      </c>
      <c r="F121" s="38">
        <v>200</v>
      </c>
      <c r="G121" s="38">
        <v>200</v>
      </c>
      <c r="H121" s="38">
        <v>200</v>
      </c>
      <c r="I121" s="38"/>
      <c r="J121" s="38"/>
      <c r="K121" s="38">
        <v>200</v>
      </c>
      <c r="L121" s="38"/>
    </row>
    <row r="122" spans="1:12" ht="12.75">
      <c r="A122" s="31">
        <v>39</v>
      </c>
      <c r="B122" s="32" t="s">
        <v>150</v>
      </c>
      <c r="C122" s="32" t="s">
        <v>111</v>
      </c>
      <c r="D122" s="33" t="s">
        <v>33</v>
      </c>
      <c r="E122" s="33">
        <v>375</v>
      </c>
      <c r="F122" s="38">
        <v>60</v>
      </c>
      <c r="G122" s="38">
        <v>60</v>
      </c>
      <c r="H122" s="38">
        <v>60</v>
      </c>
      <c r="I122" s="38"/>
      <c r="J122" s="38"/>
      <c r="K122" s="38">
        <v>60</v>
      </c>
      <c r="L122" s="38"/>
    </row>
    <row r="123" spans="1:12" ht="12.75">
      <c r="A123" s="24">
        <v>40</v>
      </c>
      <c r="B123" s="32" t="s">
        <v>151</v>
      </c>
      <c r="C123" s="32" t="s">
        <v>111</v>
      </c>
      <c r="D123" s="33" t="s">
        <v>33</v>
      </c>
      <c r="E123" s="33">
        <v>375</v>
      </c>
      <c r="F123" s="38">
        <v>60</v>
      </c>
      <c r="G123" s="38">
        <v>60</v>
      </c>
      <c r="H123" s="38">
        <v>60</v>
      </c>
      <c r="I123" s="38"/>
      <c r="J123" s="38"/>
      <c r="K123" s="38">
        <v>60</v>
      </c>
      <c r="L123" s="38"/>
    </row>
    <row r="124" spans="1:12" ht="12.75">
      <c r="A124" s="31">
        <v>41</v>
      </c>
      <c r="B124" s="32" t="s">
        <v>152</v>
      </c>
      <c r="C124" s="32" t="s">
        <v>111</v>
      </c>
      <c r="D124" s="33" t="s">
        <v>33</v>
      </c>
      <c r="E124" s="33">
        <v>2190</v>
      </c>
      <c r="F124" s="38">
        <v>350</v>
      </c>
      <c r="G124" s="38">
        <v>350</v>
      </c>
      <c r="H124" s="38">
        <v>350</v>
      </c>
      <c r="I124" s="38"/>
      <c r="J124" s="38">
        <v>350</v>
      </c>
      <c r="K124" s="38"/>
      <c r="L124" s="38"/>
    </row>
    <row r="125" spans="1:12" ht="12.75">
      <c r="A125" s="24">
        <v>42</v>
      </c>
      <c r="B125" s="32" t="s">
        <v>153</v>
      </c>
      <c r="C125" s="32" t="s">
        <v>111</v>
      </c>
      <c r="D125" s="33" t="s">
        <v>33</v>
      </c>
      <c r="E125" s="33">
        <v>312</v>
      </c>
      <c r="F125" s="38">
        <v>50</v>
      </c>
      <c r="G125" s="38">
        <v>50</v>
      </c>
      <c r="H125" s="38">
        <v>50</v>
      </c>
      <c r="I125" s="38"/>
      <c r="J125" s="38">
        <v>50</v>
      </c>
      <c r="K125" s="38"/>
      <c r="L125" s="38"/>
    </row>
    <row r="126" spans="1:12" ht="12.75">
      <c r="A126" s="31">
        <v>43</v>
      </c>
      <c r="B126" s="32" t="s">
        <v>154</v>
      </c>
      <c r="C126" s="32" t="s">
        <v>111</v>
      </c>
      <c r="D126" s="33" t="s">
        <v>33</v>
      </c>
      <c r="E126" s="33">
        <v>940</v>
      </c>
      <c r="F126" s="38">
        <v>150</v>
      </c>
      <c r="G126" s="38">
        <v>150</v>
      </c>
      <c r="H126" s="38">
        <v>150</v>
      </c>
      <c r="I126" s="38"/>
      <c r="J126" s="38">
        <v>150</v>
      </c>
      <c r="K126" s="38"/>
      <c r="L126" s="38"/>
    </row>
    <row r="127" spans="1:12" ht="12.75">
      <c r="A127" s="24">
        <v>44</v>
      </c>
      <c r="B127" s="32" t="s">
        <v>155</v>
      </c>
      <c r="C127" s="32" t="s">
        <v>111</v>
      </c>
      <c r="D127" s="33" t="s">
        <v>33</v>
      </c>
      <c r="E127" s="33">
        <v>375</v>
      </c>
      <c r="F127" s="38">
        <v>60</v>
      </c>
      <c r="G127" s="38">
        <v>60</v>
      </c>
      <c r="H127" s="38">
        <v>60</v>
      </c>
      <c r="I127" s="38"/>
      <c r="J127" s="38">
        <v>60</v>
      </c>
      <c r="K127" s="38"/>
      <c r="L127" s="38"/>
    </row>
    <row r="128" spans="1:12" ht="12.75">
      <c r="A128" s="31">
        <v>45</v>
      </c>
      <c r="B128" s="32" t="s">
        <v>156</v>
      </c>
      <c r="C128" s="32" t="s">
        <v>111</v>
      </c>
      <c r="D128" s="33" t="s">
        <v>33</v>
      </c>
      <c r="E128" s="33">
        <v>750</v>
      </c>
      <c r="F128" s="38">
        <v>120</v>
      </c>
      <c r="G128" s="38">
        <v>120</v>
      </c>
      <c r="H128" s="38">
        <v>120</v>
      </c>
      <c r="I128" s="38"/>
      <c r="J128" s="38"/>
      <c r="K128" s="38">
        <v>120</v>
      </c>
      <c r="L128" s="38"/>
    </row>
    <row r="129" spans="1:12" ht="12.75">
      <c r="A129" s="24">
        <v>46</v>
      </c>
      <c r="B129" s="32" t="s">
        <v>157</v>
      </c>
      <c r="C129" s="32" t="s">
        <v>111</v>
      </c>
      <c r="D129" s="33" t="s">
        <v>33</v>
      </c>
      <c r="E129" s="33">
        <v>750</v>
      </c>
      <c r="F129" s="38">
        <v>120</v>
      </c>
      <c r="G129" s="38">
        <v>120</v>
      </c>
      <c r="H129" s="38">
        <v>120</v>
      </c>
      <c r="I129" s="38"/>
      <c r="J129" s="38"/>
      <c r="K129" s="38">
        <v>120</v>
      </c>
      <c r="L129" s="38"/>
    </row>
    <row r="130" spans="1:12" ht="13.5" thickBot="1">
      <c r="A130" s="31">
        <v>47</v>
      </c>
      <c r="B130" s="28" t="s">
        <v>158</v>
      </c>
      <c r="C130" s="28" t="s">
        <v>111</v>
      </c>
      <c r="D130" s="29" t="s">
        <v>33</v>
      </c>
      <c r="E130" s="29">
        <v>1125</v>
      </c>
      <c r="F130" s="41">
        <v>110</v>
      </c>
      <c r="G130" s="41">
        <v>110</v>
      </c>
      <c r="H130" s="41">
        <v>110</v>
      </c>
      <c r="I130" s="41"/>
      <c r="J130" s="41"/>
      <c r="K130" s="41">
        <v>110</v>
      </c>
      <c r="L130" s="41"/>
    </row>
    <row r="131" spans="1:13" ht="13.5" thickBot="1">
      <c r="A131" s="31"/>
      <c r="B131" s="43" t="s">
        <v>159</v>
      </c>
      <c r="C131" s="43"/>
      <c r="D131" s="22" t="s">
        <v>33</v>
      </c>
      <c r="E131" s="46">
        <f aca="true" t="shared" si="3" ref="E131:L131">SUM(E84:E130)</f>
        <v>57412</v>
      </c>
      <c r="F131" s="47">
        <f t="shared" si="3"/>
        <v>9807</v>
      </c>
      <c r="G131" s="47">
        <f t="shared" si="3"/>
        <v>9807</v>
      </c>
      <c r="H131" s="47">
        <f t="shared" si="3"/>
        <v>9807</v>
      </c>
      <c r="I131" s="47">
        <f t="shared" si="3"/>
        <v>100</v>
      </c>
      <c r="J131" s="76">
        <f t="shared" si="3"/>
        <v>4868</v>
      </c>
      <c r="K131" s="76">
        <f t="shared" si="3"/>
        <v>4719</v>
      </c>
      <c r="L131" s="47">
        <f t="shared" si="3"/>
        <v>120</v>
      </c>
      <c r="M131" s="52"/>
    </row>
    <row r="132" spans="1:22" s="35" customFormat="1" ht="12.75">
      <c r="A132" s="53"/>
      <c r="B132" s="54"/>
      <c r="C132" s="54"/>
      <c r="D132" s="321" t="s">
        <v>160</v>
      </c>
      <c r="E132" s="322"/>
      <c r="F132" s="322"/>
      <c r="G132" s="322"/>
      <c r="H132" s="322"/>
      <c r="I132" s="323"/>
      <c r="J132" s="56"/>
      <c r="K132" s="56"/>
      <c r="L132" s="56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s="35" customFormat="1" ht="13.5" thickBot="1">
      <c r="A133" s="31">
        <v>1</v>
      </c>
      <c r="B133" s="32" t="s">
        <v>161</v>
      </c>
      <c r="C133" s="32" t="s">
        <v>162</v>
      </c>
      <c r="D133" s="33" t="s">
        <v>99</v>
      </c>
      <c r="E133" s="33">
        <v>325</v>
      </c>
      <c r="F133" s="38">
        <v>200</v>
      </c>
      <c r="G133" s="38">
        <v>200</v>
      </c>
      <c r="H133" s="37">
        <v>200</v>
      </c>
      <c r="I133" s="63"/>
      <c r="J133" s="37">
        <v>200</v>
      </c>
      <c r="K133" s="63"/>
      <c r="L133" s="63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3.5" thickBot="1">
      <c r="A134" s="42"/>
      <c r="B134" s="43" t="s">
        <v>163</v>
      </c>
      <c r="C134" s="44"/>
      <c r="D134" s="45" t="s">
        <v>99</v>
      </c>
      <c r="E134" s="46">
        <f>SUM(E133:E133)</f>
        <v>325</v>
      </c>
      <c r="F134" s="47">
        <f>SUM(F133:F133)</f>
        <v>200</v>
      </c>
      <c r="G134" s="47">
        <f>SUM(G133:G133)</f>
        <v>200</v>
      </c>
      <c r="H134" s="47">
        <f>SUM(H133:H133)</f>
        <v>200</v>
      </c>
      <c r="I134" s="47"/>
      <c r="J134" s="47">
        <f>SUM(J133:J133)</f>
        <v>200</v>
      </c>
      <c r="K134" s="47">
        <f>SUM(K133:K133)</f>
        <v>0</v>
      </c>
      <c r="L134" s="51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3.5" thickBot="1">
      <c r="A135" s="20"/>
      <c r="B135" s="43" t="s">
        <v>164</v>
      </c>
      <c r="C135" s="43"/>
      <c r="D135" s="46"/>
      <c r="E135" s="46"/>
      <c r="F135" s="76">
        <f aca="true" t="shared" si="4" ref="F135:L135">F134+F131+F82+F73+F69+F66+F62+F59+F56</f>
        <v>15812.25</v>
      </c>
      <c r="G135" s="76">
        <f t="shared" si="4"/>
        <v>15812.25</v>
      </c>
      <c r="H135" s="76">
        <f t="shared" si="4"/>
        <v>15812.25</v>
      </c>
      <c r="I135" s="76">
        <f t="shared" si="4"/>
        <v>240</v>
      </c>
      <c r="J135" s="76">
        <f t="shared" si="4"/>
        <v>7756.25</v>
      </c>
      <c r="K135" s="76">
        <f t="shared" si="4"/>
        <v>7696</v>
      </c>
      <c r="L135" s="76">
        <f t="shared" si="4"/>
        <v>120</v>
      </c>
      <c r="M135" s="49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12" ht="12.75">
      <c r="A136" s="31"/>
      <c r="B136" s="32"/>
      <c r="C136" s="32"/>
      <c r="D136" s="33"/>
      <c r="E136" s="34" t="s">
        <v>165</v>
      </c>
      <c r="F136" s="63"/>
      <c r="G136" s="38"/>
      <c r="H136" s="38"/>
      <c r="I136" s="38"/>
      <c r="J136" s="38"/>
      <c r="K136" s="38"/>
      <c r="L136" s="38"/>
    </row>
    <row r="137" spans="1:12" ht="12.75">
      <c r="A137" s="24"/>
      <c r="B137" s="25"/>
      <c r="C137" s="25"/>
      <c r="D137" s="26"/>
      <c r="E137" s="11" t="s">
        <v>166</v>
      </c>
      <c r="F137" s="73"/>
      <c r="G137" s="60"/>
      <c r="H137" s="60"/>
      <c r="I137" s="60"/>
      <c r="J137" s="60"/>
      <c r="K137" s="60"/>
      <c r="L137" s="60"/>
    </row>
    <row r="138" spans="1:12" ht="12.75">
      <c r="A138" s="31">
        <v>1</v>
      </c>
      <c r="B138" s="32" t="s">
        <v>167</v>
      </c>
      <c r="C138" s="32" t="s">
        <v>168</v>
      </c>
      <c r="D138" s="33" t="s">
        <v>99</v>
      </c>
      <c r="E138" s="33">
        <v>230</v>
      </c>
      <c r="F138" s="38">
        <v>180</v>
      </c>
      <c r="G138" s="38">
        <v>180</v>
      </c>
      <c r="H138" s="38">
        <v>180</v>
      </c>
      <c r="I138" s="38">
        <v>180</v>
      </c>
      <c r="J138" s="38"/>
      <c r="K138" s="38"/>
      <c r="L138" s="38"/>
    </row>
    <row r="139" spans="1:12" ht="12.75">
      <c r="A139" s="31">
        <v>2</v>
      </c>
      <c r="B139" s="33" t="s">
        <v>169</v>
      </c>
      <c r="C139" s="32" t="s">
        <v>168</v>
      </c>
      <c r="D139" s="33" t="s">
        <v>99</v>
      </c>
      <c r="E139" s="33">
        <v>145</v>
      </c>
      <c r="F139" s="38">
        <v>100</v>
      </c>
      <c r="G139" s="38">
        <v>100</v>
      </c>
      <c r="H139" s="38">
        <v>100</v>
      </c>
      <c r="I139" s="38">
        <v>100</v>
      </c>
      <c r="J139" s="38"/>
      <c r="K139" s="38"/>
      <c r="L139" s="38"/>
    </row>
    <row r="140" spans="1:12" ht="12.75">
      <c r="A140" s="31">
        <v>3</v>
      </c>
      <c r="B140" s="33" t="s">
        <v>170</v>
      </c>
      <c r="C140" s="32" t="s">
        <v>168</v>
      </c>
      <c r="D140" s="33" t="s">
        <v>99</v>
      </c>
      <c r="E140" s="33">
        <v>18</v>
      </c>
      <c r="F140" s="38">
        <v>9</v>
      </c>
      <c r="G140" s="38">
        <v>9</v>
      </c>
      <c r="H140" s="38">
        <v>9</v>
      </c>
      <c r="I140" s="38">
        <v>9</v>
      </c>
      <c r="J140" s="38"/>
      <c r="K140" s="38"/>
      <c r="L140" s="38"/>
    </row>
    <row r="141" spans="1:12" ht="12.75">
      <c r="A141" s="31">
        <v>4</v>
      </c>
      <c r="B141" s="25" t="s">
        <v>171</v>
      </c>
      <c r="C141" s="32" t="s">
        <v>168</v>
      </c>
      <c r="D141" s="50" t="s">
        <v>99</v>
      </c>
      <c r="E141" s="26">
        <v>125</v>
      </c>
      <c r="F141" s="60">
        <v>85</v>
      </c>
      <c r="G141" s="60">
        <v>85</v>
      </c>
      <c r="H141" s="60">
        <v>85</v>
      </c>
      <c r="I141" s="60"/>
      <c r="J141" s="60"/>
      <c r="K141" s="60">
        <v>85</v>
      </c>
      <c r="L141" s="60"/>
    </row>
    <row r="142" spans="1:12" ht="12.75">
      <c r="A142" s="31">
        <v>5</v>
      </c>
      <c r="B142" s="32" t="s">
        <v>172</v>
      </c>
      <c r="C142" s="32" t="s">
        <v>168</v>
      </c>
      <c r="D142" s="33" t="s">
        <v>99</v>
      </c>
      <c r="E142" s="33">
        <v>155</v>
      </c>
      <c r="F142" s="38">
        <v>105</v>
      </c>
      <c r="G142" s="38">
        <v>105</v>
      </c>
      <c r="H142" s="38">
        <v>105</v>
      </c>
      <c r="I142" s="38"/>
      <c r="J142" s="38">
        <v>105</v>
      </c>
      <c r="K142" s="38"/>
      <c r="L142" s="38"/>
    </row>
    <row r="143" spans="1:12" ht="12.75">
      <c r="A143" s="31">
        <v>6</v>
      </c>
      <c r="B143" s="69" t="s">
        <v>173</v>
      </c>
      <c r="C143" s="32" t="s">
        <v>168</v>
      </c>
      <c r="D143" s="33" t="s">
        <v>99</v>
      </c>
      <c r="E143" s="26">
        <v>200</v>
      </c>
      <c r="F143" s="60">
        <v>240</v>
      </c>
      <c r="G143" s="60">
        <v>240</v>
      </c>
      <c r="H143" s="60">
        <v>240</v>
      </c>
      <c r="I143" s="60"/>
      <c r="J143" s="60"/>
      <c r="K143" s="60">
        <v>240</v>
      </c>
      <c r="L143" s="60"/>
    </row>
    <row r="144" spans="1:12" ht="12.75">
      <c r="A144" s="31">
        <v>7</v>
      </c>
      <c r="B144" s="32" t="s">
        <v>174</v>
      </c>
      <c r="C144" s="32" t="s">
        <v>168</v>
      </c>
      <c r="D144" s="33" t="s">
        <v>99</v>
      </c>
      <c r="E144" s="33">
        <v>145</v>
      </c>
      <c r="F144" s="38">
        <v>100</v>
      </c>
      <c r="G144" s="38">
        <v>100</v>
      </c>
      <c r="H144" s="38">
        <v>100</v>
      </c>
      <c r="I144" s="38"/>
      <c r="J144" s="38"/>
      <c r="K144" s="38">
        <v>100</v>
      </c>
      <c r="L144" s="38"/>
    </row>
    <row r="145" spans="1:12" ht="12.75">
      <c r="A145" s="31">
        <v>8</v>
      </c>
      <c r="B145" s="54" t="s">
        <v>175</v>
      </c>
      <c r="C145" s="32" t="s">
        <v>168</v>
      </c>
      <c r="D145" s="33" t="s">
        <v>99</v>
      </c>
      <c r="E145" s="50">
        <v>215</v>
      </c>
      <c r="F145" s="57">
        <v>210</v>
      </c>
      <c r="G145" s="57">
        <v>210</v>
      </c>
      <c r="H145" s="57">
        <v>210</v>
      </c>
      <c r="I145" s="57"/>
      <c r="J145" s="57">
        <v>210</v>
      </c>
      <c r="K145" s="57"/>
      <c r="L145" s="57"/>
    </row>
    <row r="146" spans="1:12" ht="12.75">
      <c r="A146" s="31">
        <v>9</v>
      </c>
      <c r="B146" s="54" t="s">
        <v>176</v>
      </c>
      <c r="C146" s="32" t="s">
        <v>168</v>
      </c>
      <c r="D146" s="33" t="s">
        <v>99</v>
      </c>
      <c r="E146" s="50">
        <v>90</v>
      </c>
      <c r="F146" s="57">
        <v>100</v>
      </c>
      <c r="G146" s="57">
        <v>100</v>
      </c>
      <c r="H146" s="57">
        <v>100</v>
      </c>
      <c r="I146" s="57"/>
      <c r="J146" s="57">
        <v>100</v>
      </c>
      <c r="K146" s="57"/>
      <c r="L146" s="57"/>
    </row>
    <row r="147" spans="1:12" ht="12.75">
      <c r="A147" s="31">
        <v>10</v>
      </c>
      <c r="B147" s="54" t="s">
        <v>177</v>
      </c>
      <c r="C147" s="32" t="s">
        <v>168</v>
      </c>
      <c r="D147" s="33" t="s">
        <v>99</v>
      </c>
      <c r="E147" s="50">
        <v>280</v>
      </c>
      <c r="F147" s="57">
        <v>193</v>
      </c>
      <c r="G147" s="57">
        <v>193</v>
      </c>
      <c r="H147" s="57">
        <v>193</v>
      </c>
      <c r="I147" s="57"/>
      <c r="J147" s="57"/>
      <c r="K147" s="57">
        <v>193</v>
      </c>
      <c r="L147" s="57"/>
    </row>
    <row r="148" spans="1:12" ht="12.75">
      <c r="A148" s="31">
        <v>11</v>
      </c>
      <c r="B148" s="54" t="s">
        <v>178</v>
      </c>
      <c r="C148" s="32" t="s">
        <v>168</v>
      </c>
      <c r="D148" s="33" t="s">
        <v>99</v>
      </c>
      <c r="E148" s="50">
        <v>114</v>
      </c>
      <c r="F148" s="57">
        <v>80</v>
      </c>
      <c r="G148" s="57">
        <v>80</v>
      </c>
      <c r="H148" s="57">
        <v>80</v>
      </c>
      <c r="I148" s="57"/>
      <c r="J148" s="57"/>
      <c r="K148" s="57">
        <v>80</v>
      </c>
      <c r="L148" s="57"/>
    </row>
    <row r="149" spans="1:12" ht="12.75">
      <c r="A149" s="31">
        <v>12</v>
      </c>
      <c r="B149" s="28" t="s">
        <v>179</v>
      </c>
      <c r="C149" s="32" t="s">
        <v>168</v>
      </c>
      <c r="D149" s="29" t="s">
        <v>99</v>
      </c>
      <c r="E149" s="29">
        <v>150</v>
      </c>
      <c r="F149" s="41">
        <v>120</v>
      </c>
      <c r="G149" s="41">
        <v>120</v>
      </c>
      <c r="H149" s="41">
        <v>120</v>
      </c>
      <c r="I149" s="41"/>
      <c r="J149" s="41"/>
      <c r="K149" s="41">
        <v>120</v>
      </c>
      <c r="L149" s="41"/>
    </row>
    <row r="150" spans="1:12" ht="13.5" thickBot="1">
      <c r="A150" s="31">
        <v>13</v>
      </c>
      <c r="B150" s="28" t="s">
        <v>180</v>
      </c>
      <c r="C150" s="32" t="s">
        <v>168</v>
      </c>
      <c r="D150" s="29" t="s">
        <v>99</v>
      </c>
      <c r="E150" s="29">
        <v>180</v>
      </c>
      <c r="F150" s="41">
        <v>260</v>
      </c>
      <c r="G150" s="41">
        <v>260</v>
      </c>
      <c r="H150" s="41">
        <v>260</v>
      </c>
      <c r="I150" s="41"/>
      <c r="J150" s="41">
        <v>260</v>
      </c>
      <c r="K150" s="41"/>
      <c r="L150" s="41"/>
    </row>
    <row r="151" spans="1:13" ht="13.5" thickBot="1">
      <c r="A151" s="42"/>
      <c r="B151" s="43" t="s">
        <v>181</v>
      </c>
      <c r="C151" s="43"/>
      <c r="D151" s="46" t="s">
        <v>99</v>
      </c>
      <c r="E151" s="46">
        <f aca="true" t="shared" si="5" ref="E151:L151">SUM(E138:E150)</f>
        <v>2047</v>
      </c>
      <c r="F151" s="47">
        <f t="shared" si="5"/>
        <v>1782</v>
      </c>
      <c r="G151" s="47">
        <f t="shared" si="5"/>
        <v>1782</v>
      </c>
      <c r="H151" s="47">
        <f t="shared" si="5"/>
        <v>1782</v>
      </c>
      <c r="I151" s="47">
        <f t="shared" si="5"/>
        <v>289</v>
      </c>
      <c r="J151" s="47">
        <f t="shared" si="5"/>
        <v>675</v>
      </c>
      <c r="K151" s="47">
        <f t="shared" si="5"/>
        <v>818</v>
      </c>
      <c r="L151" s="47">
        <f t="shared" si="5"/>
        <v>0</v>
      </c>
      <c r="M151" s="52"/>
    </row>
    <row r="152" spans="1:12" ht="12.75">
      <c r="A152" s="53"/>
      <c r="B152" s="54"/>
      <c r="C152" s="54"/>
      <c r="D152" s="50"/>
      <c r="E152" s="55" t="s">
        <v>182</v>
      </c>
      <c r="F152" s="56"/>
      <c r="G152" s="57"/>
      <c r="H152" s="57"/>
      <c r="I152" s="57"/>
      <c r="J152" s="57"/>
      <c r="K152" s="57"/>
      <c r="L152" s="57"/>
    </row>
    <row r="153" spans="1:12" ht="12.75">
      <c r="A153" s="24">
        <v>1</v>
      </c>
      <c r="B153" s="25" t="s">
        <v>183</v>
      </c>
      <c r="C153" s="33" t="s">
        <v>184</v>
      </c>
      <c r="D153" s="26" t="s">
        <v>99</v>
      </c>
      <c r="E153" s="26">
        <v>200</v>
      </c>
      <c r="F153" s="60">
        <v>120</v>
      </c>
      <c r="G153" s="60">
        <v>120</v>
      </c>
      <c r="H153" s="60">
        <v>120</v>
      </c>
      <c r="I153" s="60"/>
      <c r="J153" s="60"/>
      <c r="K153" s="60">
        <v>120</v>
      </c>
      <c r="L153" s="60"/>
    </row>
    <row r="154" spans="1:12" ht="12.75">
      <c r="A154" s="31">
        <v>2</v>
      </c>
      <c r="B154" s="32" t="s">
        <v>179</v>
      </c>
      <c r="C154" s="33" t="s">
        <v>184</v>
      </c>
      <c r="D154" s="33" t="s">
        <v>99</v>
      </c>
      <c r="E154" s="33">
        <v>200</v>
      </c>
      <c r="F154" s="38">
        <v>120</v>
      </c>
      <c r="G154" s="38">
        <v>120</v>
      </c>
      <c r="H154" s="38">
        <v>120</v>
      </c>
      <c r="I154" s="38"/>
      <c r="J154" s="38">
        <v>120</v>
      </c>
      <c r="K154" s="38"/>
      <c r="L154" s="38"/>
    </row>
    <row r="155" spans="1:12" ht="12.75">
      <c r="A155" s="31">
        <v>3</v>
      </c>
      <c r="B155" s="32" t="s">
        <v>185</v>
      </c>
      <c r="C155" s="33" t="s">
        <v>184</v>
      </c>
      <c r="D155" s="33" t="s">
        <v>99</v>
      </c>
      <c r="E155" s="33">
        <v>170</v>
      </c>
      <c r="F155" s="38">
        <v>100</v>
      </c>
      <c r="G155" s="38">
        <v>100</v>
      </c>
      <c r="H155" s="38">
        <v>100</v>
      </c>
      <c r="I155" s="38"/>
      <c r="J155" s="38">
        <v>100</v>
      </c>
      <c r="K155" s="38"/>
      <c r="L155" s="38"/>
    </row>
    <row r="156" spans="1:12" ht="12.75">
      <c r="A156" s="24">
        <v>4</v>
      </c>
      <c r="B156" s="32" t="s">
        <v>186</v>
      </c>
      <c r="C156" s="33" t="s">
        <v>184</v>
      </c>
      <c r="D156" s="33" t="s">
        <v>99</v>
      </c>
      <c r="E156" s="33">
        <v>200</v>
      </c>
      <c r="F156" s="38">
        <v>120</v>
      </c>
      <c r="G156" s="38">
        <v>120</v>
      </c>
      <c r="H156" s="38">
        <v>120</v>
      </c>
      <c r="I156" s="38"/>
      <c r="J156" s="38"/>
      <c r="K156" s="38">
        <v>120</v>
      </c>
      <c r="L156" s="38"/>
    </row>
    <row r="157" spans="1:12" ht="12.75">
      <c r="A157" s="31">
        <v>5</v>
      </c>
      <c r="B157" s="54" t="s">
        <v>187</v>
      </c>
      <c r="C157" s="33" t="s">
        <v>184</v>
      </c>
      <c r="D157" s="33" t="s">
        <v>99</v>
      </c>
      <c r="E157" s="50">
        <v>690</v>
      </c>
      <c r="F157" s="57">
        <v>555</v>
      </c>
      <c r="G157" s="57">
        <v>555</v>
      </c>
      <c r="H157" s="57">
        <v>555</v>
      </c>
      <c r="I157" s="57"/>
      <c r="J157" s="57"/>
      <c r="K157" s="57"/>
      <c r="L157" s="57">
        <v>555</v>
      </c>
    </row>
    <row r="158" spans="1:12" ht="12.75">
      <c r="A158" s="31">
        <v>6</v>
      </c>
      <c r="B158" s="54" t="s">
        <v>188</v>
      </c>
      <c r="C158" s="33" t="s">
        <v>184</v>
      </c>
      <c r="D158" s="33" t="s">
        <v>99</v>
      </c>
      <c r="E158" s="50">
        <v>340</v>
      </c>
      <c r="F158" s="57">
        <v>200</v>
      </c>
      <c r="G158" s="57">
        <v>200</v>
      </c>
      <c r="H158" s="57">
        <v>200</v>
      </c>
      <c r="I158" s="57"/>
      <c r="J158" s="57"/>
      <c r="K158" s="57">
        <v>200</v>
      </c>
      <c r="L158" s="57"/>
    </row>
    <row r="159" spans="1:12" ht="12.75">
      <c r="A159" s="24">
        <v>7</v>
      </c>
      <c r="B159" s="54" t="s">
        <v>189</v>
      </c>
      <c r="C159" s="33" t="s">
        <v>184</v>
      </c>
      <c r="D159" s="33" t="s">
        <v>99</v>
      </c>
      <c r="E159" s="50">
        <v>340</v>
      </c>
      <c r="F159" s="57">
        <v>200</v>
      </c>
      <c r="G159" s="57">
        <v>200</v>
      </c>
      <c r="H159" s="57">
        <v>200</v>
      </c>
      <c r="I159" s="57"/>
      <c r="J159" s="57"/>
      <c r="K159" s="57">
        <v>200</v>
      </c>
      <c r="L159" s="57"/>
    </row>
    <row r="160" spans="1:12" ht="12.75">
      <c r="A160" s="31">
        <v>8</v>
      </c>
      <c r="B160" s="54" t="s">
        <v>190</v>
      </c>
      <c r="C160" s="33" t="s">
        <v>184</v>
      </c>
      <c r="D160" s="33" t="s">
        <v>99</v>
      </c>
      <c r="E160" s="50">
        <v>100</v>
      </c>
      <c r="F160" s="57">
        <v>86</v>
      </c>
      <c r="G160" s="57">
        <v>86</v>
      </c>
      <c r="H160" s="57">
        <v>86</v>
      </c>
      <c r="I160" s="57">
        <v>86</v>
      </c>
      <c r="J160" s="57"/>
      <c r="K160" s="57"/>
      <c r="L160" s="57"/>
    </row>
    <row r="161" spans="1:12" ht="12.75">
      <c r="A161" s="24">
        <v>10</v>
      </c>
      <c r="B161" s="54" t="s">
        <v>191</v>
      </c>
      <c r="C161" s="33" t="s">
        <v>184</v>
      </c>
      <c r="D161" s="33" t="s">
        <v>99</v>
      </c>
      <c r="E161" s="50">
        <v>210</v>
      </c>
      <c r="F161" s="57">
        <v>65</v>
      </c>
      <c r="G161" s="57">
        <v>65</v>
      </c>
      <c r="H161" s="57">
        <v>65</v>
      </c>
      <c r="I161" s="57">
        <v>65</v>
      </c>
      <c r="J161" s="57"/>
      <c r="K161" s="57"/>
      <c r="L161" s="57"/>
    </row>
    <row r="162" spans="1:12" ht="12.75">
      <c r="A162" s="31">
        <v>11</v>
      </c>
      <c r="B162" s="54" t="s">
        <v>192</v>
      </c>
      <c r="C162" s="33" t="s">
        <v>184</v>
      </c>
      <c r="D162" s="33" t="s">
        <v>99</v>
      </c>
      <c r="E162" s="50">
        <v>700</v>
      </c>
      <c r="F162" s="57">
        <v>500</v>
      </c>
      <c r="G162" s="57">
        <v>500</v>
      </c>
      <c r="H162" s="57">
        <v>500</v>
      </c>
      <c r="I162" s="57"/>
      <c r="J162" s="57"/>
      <c r="K162" s="57">
        <v>500</v>
      </c>
      <c r="L162" s="57"/>
    </row>
    <row r="163" spans="1:12" ht="12.75">
      <c r="A163" s="31">
        <v>12</v>
      </c>
      <c r="B163" s="54" t="s">
        <v>193</v>
      </c>
      <c r="C163" s="33" t="s">
        <v>184</v>
      </c>
      <c r="D163" s="33" t="s">
        <v>99</v>
      </c>
      <c r="E163" s="50">
        <v>160</v>
      </c>
      <c r="F163" s="57">
        <v>95</v>
      </c>
      <c r="G163" s="57">
        <v>95</v>
      </c>
      <c r="H163" s="57">
        <v>95</v>
      </c>
      <c r="I163" s="57">
        <v>95</v>
      </c>
      <c r="J163" s="57"/>
      <c r="K163" s="57"/>
      <c r="L163" s="57"/>
    </row>
    <row r="164" spans="1:12" ht="12.75">
      <c r="A164" s="24">
        <v>13</v>
      </c>
      <c r="B164" s="54" t="s">
        <v>194</v>
      </c>
      <c r="C164" s="33" t="s">
        <v>184</v>
      </c>
      <c r="D164" s="33" t="s">
        <v>99</v>
      </c>
      <c r="E164" s="50">
        <v>253</v>
      </c>
      <c r="F164" s="57">
        <v>177.552</v>
      </c>
      <c r="G164" s="57">
        <v>177.552</v>
      </c>
      <c r="H164" s="57">
        <v>177.552</v>
      </c>
      <c r="I164" s="57"/>
      <c r="J164" s="57"/>
      <c r="K164" s="57">
        <v>177.552</v>
      </c>
      <c r="L164" s="57"/>
    </row>
    <row r="165" spans="1:12" ht="12.75">
      <c r="A165" s="31">
        <v>14</v>
      </c>
      <c r="B165" s="54" t="s">
        <v>195</v>
      </c>
      <c r="C165" s="33" t="s">
        <v>184</v>
      </c>
      <c r="D165" s="33" t="s">
        <v>99</v>
      </c>
      <c r="E165" s="50">
        <v>100</v>
      </c>
      <c r="F165" s="57">
        <v>92.811</v>
      </c>
      <c r="G165" s="57">
        <v>92.811</v>
      </c>
      <c r="H165" s="57">
        <v>92.811</v>
      </c>
      <c r="I165" s="57"/>
      <c r="J165" s="57"/>
      <c r="K165" s="57">
        <v>92.811</v>
      </c>
      <c r="L165" s="57"/>
    </row>
    <row r="166" spans="1:12" ht="13.5" thickBot="1">
      <c r="A166" s="24">
        <v>15</v>
      </c>
      <c r="B166" s="25" t="s">
        <v>196</v>
      </c>
      <c r="C166" s="29" t="s">
        <v>184</v>
      </c>
      <c r="D166" s="29" t="s">
        <v>99</v>
      </c>
      <c r="E166" s="26">
        <v>200</v>
      </c>
      <c r="F166" s="60">
        <v>120</v>
      </c>
      <c r="G166" s="60">
        <v>120</v>
      </c>
      <c r="H166" s="60">
        <v>120</v>
      </c>
      <c r="I166" s="60"/>
      <c r="J166" s="60">
        <v>120</v>
      </c>
      <c r="K166" s="60"/>
      <c r="L166" s="60"/>
    </row>
    <row r="167" spans="1:13" ht="13.5" thickBot="1">
      <c r="A167" s="42"/>
      <c r="B167" s="43" t="s">
        <v>197</v>
      </c>
      <c r="C167" s="43"/>
      <c r="D167" s="46" t="s">
        <v>99</v>
      </c>
      <c r="E167" s="46">
        <f aca="true" t="shared" si="6" ref="E167:L167">SUM(E153:E166)</f>
        <v>3863</v>
      </c>
      <c r="F167" s="47">
        <f t="shared" si="6"/>
        <v>2551.3630000000003</v>
      </c>
      <c r="G167" s="47">
        <f t="shared" si="6"/>
        <v>2551.3630000000003</v>
      </c>
      <c r="H167" s="47">
        <f t="shared" si="6"/>
        <v>2551.3630000000003</v>
      </c>
      <c r="I167" s="47">
        <f t="shared" si="6"/>
        <v>246</v>
      </c>
      <c r="J167" s="47">
        <f t="shared" si="6"/>
        <v>340</v>
      </c>
      <c r="K167" s="47">
        <f t="shared" si="6"/>
        <v>1410.3629999999998</v>
      </c>
      <c r="L167" s="47">
        <f t="shared" si="6"/>
        <v>555</v>
      </c>
      <c r="M167" s="52"/>
    </row>
    <row r="168" spans="1:12" ht="12.75">
      <c r="A168" s="53"/>
      <c r="B168" s="54"/>
      <c r="C168" s="54"/>
      <c r="D168" s="50"/>
      <c r="E168" s="55" t="s">
        <v>198</v>
      </c>
      <c r="F168" s="56"/>
      <c r="G168" s="57"/>
      <c r="H168" s="57"/>
      <c r="I168" s="57"/>
      <c r="J168" s="57"/>
      <c r="K168" s="57"/>
      <c r="L168" s="57"/>
    </row>
    <row r="169" spans="1:12" ht="12.75">
      <c r="A169" s="31">
        <v>1</v>
      </c>
      <c r="B169" s="32" t="s">
        <v>199</v>
      </c>
      <c r="C169" s="32" t="s">
        <v>200</v>
      </c>
      <c r="D169" s="33" t="s">
        <v>77</v>
      </c>
      <c r="E169" s="33">
        <v>1</v>
      </c>
      <c r="F169" s="38">
        <v>62</v>
      </c>
      <c r="G169" s="38">
        <v>62</v>
      </c>
      <c r="H169" s="38">
        <v>62</v>
      </c>
      <c r="I169" s="38"/>
      <c r="J169" s="38">
        <v>62</v>
      </c>
      <c r="K169" s="38"/>
      <c r="L169" s="38"/>
    </row>
    <row r="170" spans="1:12" ht="12.75">
      <c r="A170" s="53">
        <v>2</v>
      </c>
      <c r="B170" s="32" t="s">
        <v>201</v>
      </c>
      <c r="C170" s="32" t="s">
        <v>200</v>
      </c>
      <c r="D170" s="33" t="s">
        <v>77</v>
      </c>
      <c r="E170" s="33">
        <v>1</v>
      </c>
      <c r="F170" s="38">
        <v>60</v>
      </c>
      <c r="G170" s="38">
        <v>60</v>
      </c>
      <c r="H170" s="38">
        <v>60</v>
      </c>
      <c r="I170" s="38"/>
      <c r="J170" s="38"/>
      <c r="K170" s="38">
        <v>60</v>
      </c>
      <c r="L170" s="38"/>
    </row>
    <row r="171" spans="1:12" ht="11.25" customHeight="1">
      <c r="A171" s="31">
        <v>3</v>
      </c>
      <c r="B171" s="32" t="s">
        <v>202</v>
      </c>
      <c r="C171" s="32" t="s">
        <v>200</v>
      </c>
      <c r="D171" s="33" t="s">
        <v>77</v>
      </c>
      <c r="E171" s="33">
        <v>1</v>
      </c>
      <c r="F171" s="38">
        <v>150</v>
      </c>
      <c r="G171" s="38">
        <v>150</v>
      </c>
      <c r="H171" s="38">
        <v>150</v>
      </c>
      <c r="I171" s="38"/>
      <c r="J171" s="38">
        <v>150</v>
      </c>
      <c r="K171" s="38"/>
      <c r="L171" s="38"/>
    </row>
    <row r="172" spans="1:12" ht="11.25" customHeight="1">
      <c r="A172" s="53">
        <v>4</v>
      </c>
      <c r="B172" s="32" t="s">
        <v>203</v>
      </c>
      <c r="C172" s="32" t="s">
        <v>200</v>
      </c>
      <c r="D172" s="33" t="s">
        <v>77</v>
      </c>
      <c r="E172" s="33">
        <v>1</v>
      </c>
      <c r="F172" s="38">
        <v>45</v>
      </c>
      <c r="G172" s="38">
        <v>45</v>
      </c>
      <c r="H172" s="38">
        <v>45</v>
      </c>
      <c r="I172" s="38">
        <v>45</v>
      </c>
      <c r="J172" s="38"/>
      <c r="K172" s="38"/>
      <c r="L172" s="38"/>
    </row>
    <row r="173" spans="1:12" ht="12.75">
      <c r="A173" s="31">
        <v>5</v>
      </c>
      <c r="B173" s="32" t="s">
        <v>204</v>
      </c>
      <c r="C173" s="32" t="s">
        <v>200</v>
      </c>
      <c r="D173" s="33" t="s">
        <v>77</v>
      </c>
      <c r="E173" s="33">
        <v>1</v>
      </c>
      <c r="F173" s="38">
        <v>135</v>
      </c>
      <c r="G173" s="38">
        <v>135</v>
      </c>
      <c r="H173" s="38">
        <v>135</v>
      </c>
      <c r="I173" s="38"/>
      <c r="J173" s="38"/>
      <c r="K173" s="38">
        <v>135</v>
      </c>
      <c r="L173" s="38"/>
    </row>
    <row r="174" spans="1:12" ht="12.75">
      <c r="A174" s="53">
        <v>6</v>
      </c>
      <c r="B174" s="32" t="s">
        <v>205</v>
      </c>
      <c r="C174" s="32" t="s">
        <v>200</v>
      </c>
      <c r="D174" s="33" t="s">
        <v>77</v>
      </c>
      <c r="E174" s="33">
        <v>1</v>
      </c>
      <c r="F174" s="38">
        <v>90</v>
      </c>
      <c r="G174" s="38">
        <v>90</v>
      </c>
      <c r="H174" s="38">
        <v>90</v>
      </c>
      <c r="I174" s="38"/>
      <c r="J174" s="38"/>
      <c r="K174" s="38">
        <v>90</v>
      </c>
      <c r="L174" s="38"/>
    </row>
    <row r="175" spans="1:12" ht="12.75">
      <c r="A175" s="31">
        <v>7</v>
      </c>
      <c r="B175" s="32" t="s">
        <v>206</v>
      </c>
      <c r="C175" s="32" t="s">
        <v>200</v>
      </c>
      <c r="D175" s="33" t="s">
        <v>77</v>
      </c>
      <c r="E175" s="33">
        <v>1</v>
      </c>
      <c r="F175" s="38">
        <v>70</v>
      </c>
      <c r="G175" s="38">
        <v>70</v>
      </c>
      <c r="H175" s="38">
        <v>70</v>
      </c>
      <c r="I175" s="38"/>
      <c r="J175" s="38">
        <v>70</v>
      </c>
      <c r="K175" s="38"/>
      <c r="L175" s="38"/>
    </row>
    <row r="176" spans="1:13" ht="12.75">
      <c r="A176" s="53">
        <v>8</v>
      </c>
      <c r="B176" s="32" t="s">
        <v>207</v>
      </c>
      <c r="C176" s="32" t="s">
        <v>200</v>
      </c>
      <c r="D176" s="33" t="s">
        <v>77</v>
      </c>
      <c r="E176" s="33">
        <v>1</v>
      </c>
      <c r="F176" s="38">
        <v>161</v>
      </c>
      <c r="G176" s="38">
        <v>161</v>
      </c>
      <c r="H176" s="38">
        <v>161</v>
      </c>
      <c r="I176" s="38">
        <v>161</v>
      </c>
      <c r="J176" s="38"/>
      <c r="K176" s="38"/>
      <c r="L176" s="38"/>
      <c r="M176" s="52"/>
    </row>
    <row r="177" spans="1:13" ht="12.75">
      <c r="A177" s="31">
        <v>9</v>
      </c>
      <c r="B177" s="32" t="s">
        <v>208</v>
      </c>
      <c r="C177" s="32" t="s">
        <v>200</v>
      </c>
      <c r="D177" s="33" t="s">
        <v>77</v>
      </c>
      <c r="E177" s="33">
        <v>1</v>
      </c>
      <c r="F177" s="38">
        <v>75</v>
      </c>
      <c r="G177" s="38">
        <v>75</v>
      </c>
      <c r="H177" s="38">
        <v>75</v>
      </c>
      <c r="I177" s="38">
        <v>75</v>
      </c>
      <c r="J177" s="38"/>
      <c r="K177" s="38"/>
      <c r="L177" s="38"/>
      <c r="M177" s="52"/>
    </row>
    <row r="178" spans="1:12" ht="12.75">
      <c r="A178" s="53">
        <v>10</v>
      </c>
      <c r="B178" s="32" t="s">
        <v>209</v>
      </c>
      <c r="C178" s="32" t="s">
        <v>200</v>
      </c>
      <c r="D178" s="33" t="s">
        <v>77</v>
      </c>
      <c r="E178" s="33">
        <v>1</v>
      </c>
      <c r="F178" s="38">
        <v>50</v>
      </c>
      <c r="G178" s="38">
        <v>50</v>
      </c>
      <c r="H178" s="38">
        <v>50</v>
      </c>
      <c r="I178" s="38"/>
      <c r="J178" s="38"/>
      <c r="K178" s="38">
        <v>50</v>
      </c>
      <c r="L178" s="38"/>
    </row>
    <row r="179" spans="1:12" ht="12.75">
      <c r="A179" s="31">
        <v>11</v>
      </c>
      <c r="B179" s="32" t="s">
        <v>210</v>
      </c>
      <c r="C179" s="32" t="s">
        <v>200</v>
      </c>
      <c r="D179" s="33" t="s">
        <v>77</v>
      </c>
      <c r="E179" s="33">
        <v>1</v>
      </c>
      <c r="F179" s="38">
        <v>110</v>
      </c>
      <c r="G179" s="38">
        <v>110</v>
      </c>
      <c r="H179" s="38">
        <v>110</v>
      </c>
      <c r="I179" s="38">
        <v>110</v>
      </c>
      <c r="J179" s="38"/>
      <c r="K179" s="38"/>
      <c r="L179" s="38"/>
    </row>
    <row r="180" spans="1:12" ht="12.75">
      <c r="A180" s="53">
        <v>12</v>
      </c>
      <c r="B180" s="32" t="s">
        <v>211</v>
      </c>
      <c r="C180" s="32" t="s">
        <v>200</v>
      </c>
      <c r="D180" s="33" t="s">
        <v>77</v>
      </c>
      <c r="E180" s="33">
        <v>1</v>
      </c>
      <c r="F180" s="38">
        <v>110</v>
      </c>
      <c r="G180" s="38">
        <v>110</v>
      </c>
      <c r="H180" s="38">
        <v>110</v>
      </c>
      <c r="I180" s="38">
        <v>110</v>
      </c>
      <c r="J180" s="38"/>
      <c r="K180" s="38"/>
      <c r="L180" s="38"/>
    </row>
    <row r="181" spans="1:12" ht="12.75">
      <c r="A181" s="31">
        <v>13</v>
      </c>
      <c r="B181" s="32" t="s">
        <v>57</v>
      </c>
      <c r="C181" s="32" t="s">
        <v>200</v>
      </c>
      <c r="D181" s="33" t="s">
        <v>77</v>
      </c>
      <c r="E181" s="33">
        <v>1</v>
      </c>
      <c r="F181" s="38">
        <v>80</v>
      </c>
      <c r="G181" s="38">
        <v>80</v>
      </c>
      <c r="H181" s="38">
        <v>80</v>
      </c>
      <c r="I181" s="38"/>
      <c r="J181" s="38"/>
      <c r="K181" s="38">
        <v>80</v>
      </c>
      <c r="L181" s="38"/>
    </row>
    <row r="182" spans="1:12" ht="12.75">
      <c r="A182" s="53">
        <v>14</v>
      </c>
      <c r="B182" s="33" t="s">
        <v>212</v>
      </c>
      <c r="C182" s="32" t="s">
        <v>200</v>
      </c>
      <c r="D182" s="33" t="s">
        <v>77</v>
      </c>
      <c r="E182" s="33">
        <v>1</v>
      </c>
      <c r="F182" s="38">
        <v>30</v>
      </c>
      <c r="G182" s="38">
        <v>30</v>
      </c>
      <c r="H182" s="38">
        <v>30</v>
      </c>
      <c r="I182" s="38"/>
      <c r="J182" s="38"/>
      <c r="K182" s="38"/>
      <c r="L182" s="38">
        <v>30</v>
      </c>
    </row>
    <row r="183" spans="1:12" ht="13.5" thickBot="1">
      <c r="A183" s="31">
        <v>15</v>
      </c>
      <c r="B183" s="28" t="s">
        <v>213</v>
      </c>
      <c r="C183" s="28" t="s">
        <v>200</v>
      </c>
      <c r="D183" s="29" t="s">
        <v>77</v>
      </c>
      <c r="E183" s="29">
        <v>1</v>
      </c>
      <c r="F183" s="41">
        <v>80</v>
      </c>
      <c r="G183" s="41">
        <v>80</v>
      </c>
      <c r="H183" s="41">
        <v>80</v>
      </c>
      <c r="I183" s="41"/>
      <c r="J183" s="41"/>
      <c r="K183" s="41"/>
      <c r="L183" s="41">
        <v>80</v>
      </c>
    </row>
    <row r="184" spans="1:13" ht="13.5" thickBot="1">
      <c r="A184" s="42"/>
      <c r="B184" s="43" t="s">
        <v>214</v>
      </c>
      <c r="C184" s="43"/>
      <c r="D184" s="46" t="s">
        <v>79</v>
      </c>
      <c r="E184" s="46">
        <f aca="true" t="shared" si="7" ref="E184:L184">SUM(E169:E183)</f>
        <v>15</v>
      </c>
      <c r="F184" s="47">
        <f t="shared" si="7"/>
        <v>1308</v>
      </c>
      <c r="G184" s="47">
        <f t="shared" si="7"/>
        <v>1308</v>
      </c>
      <c r="H184" s="47">
        <f t="shared" si="7"/>
        <v>1308</v>
      </c>
      <c r="I184" s="47">
        <f t="shared" si="7"/>
        <v>501</v>
      </c>
      <c r="J184" s="47">
        <f t="shared" si="7"/>
        <v>282</v>
      </c>
      <c r="K184" s="47">
        <f t="shared" si="7"/>
        <v>415</v>
      </c>
      <c r="L184" s="47">
        <f t="shared" si="7"/>
        <v>110</v>
      </c>
      <c r="M184" s="52"/>
    </row>
    <row r="185" spans="1:12" ht="12.75">
      <c r="A185" s="53"/>
      <c r="B185" s="54"/>
      <c r="C185" s="54"/>
      <c r="D185" s="50"/>
      <c r="E185" s="55" t="s">
        <v>215</v>
      </c>
      <c r="F185" s="56"/>
      <c r="G185" s="57"/>
      <c r="H185" s="57"/>
      <c r="I185" s="57"/>
      <c r="J185" s="57"/>
      <c r="K185" s="57"/>
      <c r="L185" s="57"/>
    </row>
    <row r="186" spans="1:12" ht="12.75">
      <c r="A186" s="24">
        <v>1</v>
      </c>
      <c r="B186" s="25" t="s">
        <v>201</v>
      </c>
      <c r="C186" s="32" t="s">
        <v>216</v>
      </c>
      <c r="D186" s="33" t="s">
        <v>99</v>
      </c>
      <c r="E186" s="26">
        <v>22</v>
      </c>
      <c r="F186" s="60">
        <v>15</v>
      </c>
      <c r="G186" s="60">
        <v>15</v>
      </c>
      <c r="H186" s="60">
        <v>15</v>
      </c>
      <c r="I186" s="60">
        <v>15</v>
      </c>
      <c r="J186" s="60"/>
      <c r="K186" s="60"/>
      <c r="L186" s="60"/>
    </row>
    <row r="187" spans="1:12" ht="12.75">
      <c r="A187" s="31">
        <v>2</v>
      </c>
      <c r="B187" s="32" t="s">
        <v>217</v>
      </c>
      <c r="C187" s="32" t="s">
        <v>216</v>
      </c>
      <c r="D187" s="33" t="s">
        <v>99</v>
      </c>
      <c r="E187" s="33">
        <v>74</v>
      </c>
      <c r="F187" s="38">
        <v>97</v>
      </c>
      <c r="G187" s="38">
        <v>97</v>
      </c>
      <c r="H187" s="38">
        <v>97</v>
      </c>
      <c r="I187" s="38">
        <v>97</v>
      </c>
      <c r="J187" s="38"/>
      <c r="K187" s="38"/>
      <c r="L187" s="38"/>
    </row>
    <row r="188" spans="1:12" ht="12.75">
      <c r="A188" s="24">
        <v>3</v>
      </c>
      <c r="B188" s="25" t="s">
        <v>218</v>
      </c>
      <c r="C188" s="32" t="s">
        <v>216</v>
      </c>
      <c r="D188" s="33" t="s">
        <v>99</v>
      </c>
      <c r="E188" s="26">
        <v>163</v>
      </c>
      <c r="F188" s="60">
        <v>90</v>
      </c>
      <c r="G188" s="60">
        <v>90</v>
      </c>
      <c r="H188" s="60">
        <v>90</v>
      </c>
      <c r="I188" s="60">
        <v>90</v>
      </c>
      <c r="J188" s="60"/>
      <c r="K188" s="60"/>
      <c r="L188" s="60"/>
    </row>
    <row r="189" spans="1:12" ht="12.75">
      <c r="A189" s="31">
        <v>4</v>
      </c>
      <c r="B189" s="32" t="s">
        <v>161</v>
      </c>
      <c r="C189" s="32" t="s">
        <v>216</v>
      </c>
      <c r="D189" s="33" t="s">
        <v>99</v>
      </c>
      <c r="E189" s="33">
        <v>330</v>
      </c>
      <c r="F189" s="38">
        <v>180</v>
      </c>
      <c r="G189" s="38">
        <v>180</v>
      </c>
      <c r="H189" s="38">
        <v>180</v>
      </c>
      <c r="I189" s="38"/>
      <c r="J189" s="38">
        <v>180</v>
      </c>
      <c r="K189" s="38"/>
      <c r="L189" s="38"/>
    </row>
    <row r="190" spans="1:12" ht="12.75">
      <c r="A190" s="24">
        <v>5</v>
      </c>
      <c r="B190" s="32" t="s">
        <v>219</v>
      </c>
      <c r="C190" s="32" t="s">
        <v>216</v>
      </c>
      <c r="D190" s="33" t="s">
        <v>99</v>
      </c>
      <c r="E190" s="33">
        <v>290</v>
      </c>
      <c r="F190" s="38">
        <v>160</v>
      </c>
      <c r="G190" s="38">
        <v>160</v>
      </c>
      <c r="H190" s="38">
        <v>160</v>
      </c>
      <c r="I190" s="38"/>
      <c r="J190" s="38"/>
      <c r="K190" s="38">
        <v>160</v>
      </c>
      <c r="L190" s="38"/>
    </row>
    <row r="191" spans="1:22" s="35" customFormat="1" ht="12.75">
      <c r="A191" s="31">
        <v>6</v>
      </c>
      <c r="B191" s="32" t="s">
        <v>220</v>
      </c>
      <c r="C191" s="32" t="s">
        <v>216</v>
      </c>
      <c r="D191" s="33" t="s">
        <v>99</v>
      </c>
      <c r="E191" s="33">
        <v>250</v>
      </c>
      <c r="F191" s="38">
        <v>154</v>
      </c>
      <c r="G191" s="38">
        <v>154</v>
      </c>
      <c r="H191" s="38">
        <v>154</v>
      </c>
      <c r="I191" s="38"/>
      <c r="J191" s="38"/>
      <c r="K191" s="38">
        <v>154</v>
      </c>
      <c r="L191" s="38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s="35" customFormat="1" ht="12.75">
      <c r="A192" s="24">
        <v>7</v>
      </c>
      <c r="B192" s="32" t="s">
        <v>221</v>
      </c>
      <c r="C192" s="32" t="s">
        <v>216</v>
      </c>
      <c r="D192" s="33" t="s">
        <v>99</v>
      </c>
      <c r="E192" s="33">
        <v>31</v>
      </c>
      <c r="F192" s="38">
        <v>22.349</v>
      </c>
      <c r="G192" s="38">
        <v>22.349</v>
      </c>
      <c r="H192" s="38">
        <v>22.349</v>
      </c>
      <c r="I192" s="38">
        <v>22.349</v>
      </c>
      <c r="J192" s="38"/>
      <c r="K192" s="38"/>
      <c r="L192" s="38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s="35" customFormat="1" ht="12.75">
      <c r="A193" s="31">
        <v>8</v>
      </c>
      <c r="B193" s="32" t="s">
        <v>222</v>
      </c>
      <c r="C193" s="32" t="s">
        <v>216</v>
      </c>
      <c r="D193" s="33" t="s">
        <v>99</v>
      </c>
      <c r="E193" s="33">
        <v>150</v>
      </c>
      <c r="F193" s="38">
        <v>80</v>
      </c>
      <c r="G193" s="38">
        <v>80</v>
      </c>
      <c r="H193" s="38">
        <v>80</v>
      </c>
      <c r="I193" s="38">
        <v>80</v>
      </c>
      <c r="J193" s="38"/>
      <c r="K193" s="38"/>
      <c r="L193" s="38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s="35" customFormat="1" ht="12.75">
      <c r="A194" s="24">
        <v>9</v>
      </c>
      <c r="B194" s="32" t="s">
        <v>223</v>
      </c>
      <c r="C194" s="32" t="s">
        <v>216</v>
      </c>
      <c r="D194" s="33" t="s">
        <v>99</v>
      </c>
      <c r="E194" s="33">
        <v>150</v>
      </c>
      <c r="F194" s="38">
        <v>80</v>
      </c>
      <c r="G194" s="38">
        <v>80</v>
      </c>
      <c r="H194" s="38">
        <v>80</v>
      </c>
      <c r="I194" s="38"/>
      <c r="J194" s="38">
        <v>80</v>
      </c>
      <c r="K194" s="38"/>
      <c r="L194" s="38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s="77" customFormat="1" ht="12.75">
      <c r="A195" s="31">
        <v>10</v>
      </c>
      <c r="B195" s="28" t="s">
        <v>224</v>
      </c>
      <c r="C195" s="28" t="s">
        <v>216</v>
      </c>
      <c r="D195" s="29" t="s">
        <v>99</v>
      </c>
      <c r="E195" s="29">
        <v>110</v>
      </c>
      <c r="F195" s="41">
        <v>60</v>
      </c>
      <c r="G195" s="41">
        <v>60</v>
      </c>
      <c r="H195" s="41">
        <v>60</v>
      </c>
      <c r="I195" s="41"/>
      <c r="J195" s="41"/>
      <c r="K195" s="41">
        <v>60</v>
      </c>
      <c r="L195" s="41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s="35" customFormat="1" ht="12.75">
      <c r="A196" s="24">
        <v>11</v>
      </c>
      <c r="B196" s="32" t="s">
        <v>225</v>
      </c>
      <c r="C196" s="32" t="s">
        <v>216</v>
      </c>
      <c r="D196" s="33" t="s">
        <v>99</v>
      </c>
      <c r="E196" s="33">
        <v>165</v>
      </c>
      <c r="F196" s="38">
        <v>91</v>
      </c>
      <c r="G196" s="38">
        <v>91</v>
      </c>
      <c r="H196" s="38">
        <v>91</v>
      </c>
      <c r="I196" s="38"/>
      <c r="J196" s="38">
        <v>91</v>
      </c>
      <c r="K196" s="38"/>
      <c r="L196" s="38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s="35" customFormat="1" ht="12.75">
      <c r="A197" s="31">
        <v>12</v>
      </c>
      <c r="B197" s="32" t="s">
        <v>226</v>
      </c>
      <c r="C197" s="32" t="s">
        <v>216</v>
      </c>
      <c r="D197" s="33" t="s">
        <v>99</v>
      </c>
      <c r="E197" s="33">
        <v>200</v>
      </c>
      <c r="F197" s="38">
        <v>132</v>
      </c>
      <c r="G197" s="38">
        <v>132</v>
      </c>
      <c r="H197" s="38">
        <v>132</v>
      </c>
      <c r="I197" s="38"/>
      <c r="J197" s="38"/>
      <c r="K197" s="38">
        <v>132</v>
      </c>
      <c r="L197" s="38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s="35" customFormat="1" ht="12.75">
      <c r="A198" s="24">
        <v>13</v>
      </c>
      <c r="B198" s="32" t="s">
        <v>227</v>
      </c>
      <c r="C198" s="32" t="s">
        <v>216</v>
      </c>
      <c r="D198" s="33" t="s">
        <v>99</v>
      </c>
      <c r="E198" s="33">
        <v>54</v>
      </c>
      <c r="F198" s="38">
        <v>37.5</v>
      </c>
      <c r="G198" s="38">
        <v>37.5</v>
      </c>
      <c r="H198" s="38">
        <v>37.5</v>
      </c>
      <c r="I198" s="38">
        <v>37.5</v>
      </c>
      <c r="J198" s="38"/>
      <c r="K198" s="38"/>
      <c r="L198" s="38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12" s="30" customFormat="1" ht="12.75">
      <c r="A199" s="31">
        <v>14</v>
      </c>
      <c r="B199" s="32" t="s">
        <v>228</v>
      </c>
      <c r="C199" s="32" t="s">
        <v>216</v>
      </c>
      <c r="D199" s="33" t="s">
        <v>99</v>
      </c>
      <c r="E199" s="33">
        <v>85</v>
      </c>
      <c r="F199" s="38">
        <v>65</v>
      </c>
      <c r="G199" s="38">
        <v>65</v>
      </c>
      <c r="H199" s="38">
        <v>65</v>
      </c>
      <c r="I199" s="38"/>
      <c r="J199" s="38"/>
      <c r="K199" s="38">
        <v>65</v>
      </c>
      <c r="L199" s="38"/>
    </row>
    <row r="200" spans="1:12" s="30" customFormat="1" ht="12.75">
      <c r="A200" s="24">
        <v>15</v>
      </c>
      <c r="B200" s="32" t="s">
        <v>229</v>
      </c>
      <c r="C200" s="32" t="s">
        <v>216</v>
      </c>
      <c r="D200" s="33" t="s">
        <v>99</v>
      </c>
      <c r="E200" s="33">
        <v>85</v>
      </c>
      <c r="F200" s="38">
        <v>96</v>
      </c>
      <c r="G200" s="38">
        <v>96</v>
      </c>
      <c r="H200" s="38">
        <v>96</v>
      </c>
      <c r="I200" s="38"/>
      <c r="J200" s="38">
        <v>96</v>
      </c>
      <c r="K200" s="38"/>
      <c r="L200" s="38"/>
    </row>
    <row r="201" spans="1:12" s="30" customFormat="1" ht="12.75">
      <c r="A201" s="31">
        <v>16</v>
      </c>
      <c r="B201" s="28" t="s">
        <v>230</v>
      </c>
      <c r="C201" s="28" t="s">
        <v>216</v>
      </c>
      <c r="D201" s="29" t="s">
        <v>99</v>
      </c>
      <c r="E201" s="29">
        <v>32</v>
      </c>
      <c r="F201" s="41">
        <v>19</v>
      </c>
      <c r="G201" s="41">
        <v>19</v>
      </c>
      <c r="H201" s="41">
        <v>19</v>
      </c>
      <c r="I201" s="41">
        <v>19</v>
      </c>
      <c r="J201" s="41"/>
      <c r="K201" s="41"/>
      <c r="L201" s="41"/>
    </row>
    <row r="202" spans="1:12" s="30" customFormat="1" ht="13.5" thickBot="1">
      <c r="A202" s="24">
        <v>17</v>
      </c>
      <c r="B202" s="29" t="s">
        <v>231</v>
      </c>
      <c r="C202" s="28" t="s">
        <v>216</v>
      </c>
      <c r="D202" s="29" t="s">
        <v>99</v>
      </c>
      <c r="E202" s="29">
        <v>90</v>
      </c>
      <c r="F202" s="41">
        <v>53</v>
      </c>
      <c r="G202" s="41">
        <v>53</v>
      </c>
      <c r="H202" s="41">
        <v>53</v>
      </c>
      <c r="I202" s="41"/>
      <c r="J202" s="41"/>
      <c r="K202" s="41"/>
      <c r="L202" s="41">
        <v>53</v>
      </c>
    </row>
    <row r="203" spans="1:13" ht="13.5" thickBot="1">
      <c r="A203" s="42"/>
      <c r="B203" s="43" t="s">
        <v>232</v>
      </c>
      <c r="C203" s="43"/>
      <c r="D203" s="46" t="s">
        <v>99</v>
      </c>
      <c r="E203" s="46">
        <f aca="true" t="shared" si="8" ref="E203:L203">SUM(E186:E202)</f>
        <v>2281</v>
      </c>
      <c r="F203" s="47">
        <f t="shared" si="8"/>
        <v>1431.8490000000002</v>
      </c>
      <c r="G203" s="47">
        <f t="shared" si="8"/>
        <v>1431.8490000000002</v>
      </c>
      <c r="H203" s="47">
        <f t="shared" si="8"/>
        <v>1431.8490000000002</v>
      </c>
      <c r="I203" s="47">
        <f t="shared" si="8"/>
        <v>360.849</v>
      </c>
      <c r="J203" s="47">
        <f t="shared" si="8"/>
        <v>447</v>
      </c>
      <c r="K203" s="47">
        <f t="shared" si="8"/>
        <v>571</v>
      </c>
      <c r="L203" s="47">
        <f t="shared" si="8"/>
        <v>53</v>
      </c>
      <c r="M203" s="52"/>
    </row>
    <row r="204" spans="1:12" ht="12.75">
      <c r="A204" s="53"/>
      <c r="B204" s="54"/>
      <c r="C204" s="54"/>
      <c r="D204" s="50"/>
      <c r="E204" s="55" t="s">
        <v>233</v>
      </c>
      <c r="F204" s="56"/>
      <c r="G204" s="57"/>
      <c r="H204" s="57"/>
      <c r="I204" s="57"/>
      <c r="J204" s="57"/>
      <c r="K204" s="57"/>
      <c r="L204" s="57"/>
    </row>
    <row r="205" spans="1:12" ht="12.75">
      <c r="A205" s="31">
        <v>1</v>
      </c>
      <c r="B205" s="32" t="s">
        <v>64</v>
      </c>
      <c r="C205" s="32" t="s">
        <v>234</v>
      </c>
      <c r="D205" s="33" t="s">
        <v>99</v>
      </c>
      <c r="E205" s="33">
        <v>13</v>
      </c>
      <c r="F205" s="38">
        <v>10.704</v>
      </c>
      <c r="G205" s="38">
        <v>10.704</v>
      </c>
      <c r="H205" s="38">
        <v>10.704</v>
      </c>
      <c r="I205" s="38">
        <v>10.704</v>
      </c>
      <c r="J205" s="38"/>
      <c r="K205" s="38"/>
      <c r="L205" s="38"/>
    </row>
    <row r="206" spans="1:12" ht="12.75">
      <c r="A206" s="31">
        <v>2</v>
      </c>
      <c r="B206" s="32" t="s">
        <v>59</v>
      </c>
      <c r="C206" s="32" t="s">
        <v>234</v>
      </c>
      <c r="D206" s="33" t="s">
        <v>99</v>
      </c>
      <c r="E206" s="33">
        <v>140</v>
      </c>
      <c r="F206" s="38">
        <v>90</v>
      </c>
      <c r="G206" s="38">
        <v>90</v>
      </c>
      <c r="H206" s="38">
        <v>90</v>
      </c>
      <c r="I206" s="38"/>
      <c r="J206" s="38">
        <v>90</v>
      </c>
      <c r="K206" s="38"/>
      <c r="L206" s="38"/>
    </row>
    <row r="207" spans="1:12" ht="12.75">
      <c r="A207" s="31">
        <v>3</v>
      </c>
      <c r="B207" s="32" t="s">
        <v>235</v>
      </c>
      <c r="C207" s="32" t="s">
        <v>234</v>
      </c>
      <c r="D207" s="33" t="s">
        <v>99</v>
      </c>
      <c r="E207" s="33">
        <v>120</v>
      </c>
      <c r="F207" s="38">
        <v>80</v>
      </c>
      <c r="G207" s="38">
        <v>80</v>
      </c>
      <c r="H207" s="38">
        <v>80</v>
      </c>
      <c r="I207" s="38"/>
      <c r="J207" s="38"/>
      <c r="K207" s="38">
        <v>80</v>
      </c>
      <c r="L207" s="38"/>
    </row>
    <row r="208" spans="1:12" ht="12.75">
      <c r="A208" s="31">
        <v>4</v>
      </c>
      <c r="B208" s="32" t="s">
        <v>219</v>
      </c>
      <c r="C208" s="32" t="s">
        <v>234</v>
      </c>
      <c r="D208" s="33" t="s">
        <v>99</v>
      </c>
      <c r="E208" s="33">
        <v>46</v>
      </c>
      <c r="F208" s="38">
        <v>42</v>
      </c>
      <c r="G208" s="38">
        <v>42</v>
      </c>
      <c r="H208" s="38">
        <v>42</v>
      </c>
      <c r="I208" s="38">
        <v>42</v>
      </c>
      <c r="J208" s="38"/>
      <c r="K208" s="38"/>
      <c r="L208" s="38"/>
    </row>
    <row r="209" spans="1:12" ht="12.75">
      <c r="A209" s="31">
        <v>5</v>
      </c>
      <c r="B209" s="33" t="s">
        <v>236</v>
      </c>
      <c r="C209" s="32" t="s">
        <v>237</v>
      </c>
      <c r="D209" s="33" t="s">
        <v>99</v>
      </c>
      <c r="E209" s="33">
        <v>77</v>
      </c>
      <c r="F209" s="38">
        <v>50</v>
      </c>
      <c r="G209" s="38">
        <v>50</v>
      </c>
      <c r="H209" s="38">
        <v>50</v>
      </c>
      <c r="I209" s="38"/>
      <c r="J209" s="38">
        <v>50</v>
      </c>
      <c r="K209" s="38"/>
      <c r="L209" s="38"/>
    </row>
    <row r="210" spans="1:12" ht="12.75">
      <c r="A210" s="31">
        <v>6</v>
      </c>
      <c r="B210" s="25" t="s">
        <v>238</v>
      </c>
      <c r="C210" s="32" t="s">
        <v>234</v>
      </c>
      <c r="D210" s="33" t="s">
        <v>99</v>
      </c>
      <c r="E210" s="33">
        <v>77</v>
      </c>
      <c r="F210" s="38">
        <v>50</v>
      </c>
      <c r="G210" s="38">
        <v>50</v>
      </c>
      <c r="H210" s="38">
        <v>50</v>
      </c>
      <c r="I210" s="38"/>
      <c r="J210" s="38">
        <v>50</v>
      </c>
      <c r="K210" s="38"/>
      <c r="L210" s="38"/>
    </row>
    <row r="211" spans="1:12" ht="12.75">
      <c r="A211" s="31">
        <v>7</v>
      </c>
      <c r="B211" s="32" t="s">
        <v>239</v>
      </c>
      <c r="C211" s="32" t="s">
        <v>234</v>
      </c>
      <c r="D211" s="33" t="s">
        <v>99</v>
      </c>
      <c r="E211" s="33">
        <v>77</v>
      </c>
      <c r="F211" s="38">
        <v>50</v>
      </c>
      <c r="G211" s="38">
        <v>50</v>
      </c>
      <c r="H211" s="38">
        <v>50</v>
      </c>
      <c r="I211" s="38"/>
      <c r="J211" s="38">
        <v>50</v>
      </c>
      <c r="K211" s="38"/>
      <c r="L211" s="38"/>
    </row>
    <row r="212" spans="1:12" ht="13.5" thickBot="1">
      <c r="A212" s="31">
        <v>8</v>
      </c>
      <c r="B212" s="28" t="s">
        <v>240</v>
      </c>
      <c r="C212" s="28" t="s">
        <v>234</v>
      </c>
      <c r="D212" s="29" t="s">
        <v>99</v>
      </c>
      <c r="E212" s="29">
        <v>85</v>
      </c>
      <c r="F212" s="41">
        <v>51.45</v>
      </c>
      <c r="G212" s="41">
        <v>51.45</v>
      </c>
      <c r="H212" s="41">
        <v>51.45</v>
      </c>
      <c r="I212" s="41">
        <v>51.45</v>
      </c>
      <c r="J212" s="41"/>
      <c r="K212" s="41"/>
      <c r="L212" s="41"/>
    </row>
    <row r="213" spans="1:13" ht="13.5" thickBot="1">
      <c r="A213" s="42"/>
      <c r="B213" s="43" t="s">
        <v>241</v>
      </c>
      <c r="C213" s="43"/>
      <c r="D213" s="46" t="s">
        <v>99</v>
      </c>
      <c r="E213" s="46">
        <f>SUM(E205:E212)</f>
        <v>635</v>
      </c>
      <c r="F213" s="47">
        <f>SUM(F205:F212)</f>
        <v>424.154</v>
      </c>
      <c r="G213" s="47">
        <f>SUM(G205:G212)</f>
        <v>424.154</v>
      </c>
      <c r="H213" s="47">
        <f>SUM(H205:H212)</f>
        <v>424.154</v>
      </c>
      <c r="I213" s="47">
        <f>SUM(I205:I212)</f>
        <v>104.154</v>
      </c>
      <c r="J213" s="47">
        <f>SUM(J206:J211)</f>
        <v>240</v>
      </c>
      <c r="K213" s="47">
        <f>SUM(K205:K212)</f>
        <v>80</v>
      </c>
      <c r="L213" s="51"/>
      <c r="M213" s="52"/>
    </row>
    <row r="214" spans="1:12" ht="12.75">
      <c r="A214" s="24" t="s">
        <v>242</v>
      </c>
      <c r="B214" s="25"/>
      <c r="C214" s="25"/>
      <c r="D214" s="26"/>
      <c r="E214" s="11" t="s">
        <v>243</v>
      </c>
      <c r="F214" s="73"/>
      <c r="G214" s="60"/>
      <c r="H214" s="60"/>
      <c r="I214" s="60"/>
      <c r="J214" s="60"/>
      <c r="K214" s="60"/>
      <c r="L214" s="60"/>
    </row>
    <row r="215" spans="1:12" ht="12.75">
      <c r="A215" s="31">
        <v>1</v>
      </c>
      <c r="B215" s="32" t="s">
        <v>227</v>
      </c>
      <c r="C215" s="32" t="s">
        <v>244</v>
      </c>
      <c r="D215" s="33" t="s">
        <v>99</v>
      </c>
      <c r="E215" s="33">
        <v>63</v>
      </c>
      <c r="F215" s="38">
        <v>41.5</v>
      </c>
      <c r="G215" s="38">
        <v>41.5</v>
      </c>
      <c r="H215" s="38">
        <v>41.5</v>
      </c>
      <c r="I215" s="38">
        <v>41.5</v>
      </c>
      <c r="J215" s="38"/>
      <c r="K215" s="38"/>
      <c r="L215" s="38"/>
    </row>
    <row r="216" spans="1:12" ht="12.75">
      <c r="A216" s="53">
        <v>2</v>
      </c>
      <c r="B216" s="54" t="s">
        <v>245</v>
      </c>
      <c r="C216" s="32" t="s">
        <v>244</v>
      </c>
      <c r="D216" s="33" t="s">
        <v>99</v>
      </c>
      <c r="E216" s="50">
        <v>58</v>
      </c>
      <c r="F216" s="57">
        <v>70</v>
      </c>
      <c r="G216" s="57">
        <v>70</v>
      </c>
      <c r="H216" s="57">
        <v>70</v>
      </c>
      <c r="I216" s="57">
        <v>70</v>
      </c>
      <c r="J216" s="57"/>
      <c r="K216" s="57"/>
      <c r="L216" s="57"/>
    </row>
    <row r="217" spans="1:12" ht="12.75">
      <c r="A217" s="31">
        <v>3</v>
      </c>
      <c r="B217" s="32" t="s">
        <v>161</v>
      </c>
      <c r="C217" s="32" t="s">
        <v>244</v>
      </c>
      <c r="D217" s="33" t="s">
        <v>99</v>
      </c>
      <c r="E217" s="33">
        <v>273</v>
      </c>
      <c r="F217" s="38">
        <v>180</v>
      </c>
      <c r="G217" s="38">
        <v>180</v>
      </c>
      <c r="H217" s="38">
        <v>180</v>
      </c>
      <c r="I217" s="38"/>
      <c r="J217" s="38">
        <v>180</v>
      </c>
      <c r="K217" s="38"/>
      <c r="L217" s="38"/>
    </row>
    <row r="218" spans="1:12" ht="12.75">
      <c r="A218" s="53">
        <v>4</v>
      </c>
      <c r="B218" s="32" t="s">
        <v>219</v>
      </c>
      <c r="C218" s="32" t="s">
        <v>244</v>
      </c>
      <c r="D218" s="33" t="s">
        <v>99</v>
      </c>
      <c r="E218" s="33">
        <v>103</v>
      </c>
      <c r="F218" s="38">
        <v>117</v>
      </c>
      <c r="G218" s="38">
        <v>117</v>
      </c>
      <c r="H218" s="38">
        <v>117</v>
      </c>
      <c r="I218" s="38">
        <v>117</v>
      </c>
      <c r="J218" s="38"/>
      <c r="K218" s="38"/>
      <c r="L218" s="38"/>
    </row>
    <row r="219" spans="1:12" ht="12.75">
      <c r="A219" s="31">
        <v>5</v>
      </c>
      <c r="B219" s="32" t="s">
        <v>246</v>
      </c>
      <c r="C219" s="32" t="s">
        <v>244</v>
      </c>
      <c r="D219" s="33" t="s">
        <v>99</v>
      </c>
      <c r="E219" s="33">
        <v>50</v>
      </c>
      <c r="F219" s="38">
        <v>30</v>
      </c>
      <c r="G219" s="38">
        <v>30</v>
      </c>
      <c r="H219" s="38">
        <v>30</v>
      </c>
      <c r="I219" s="38"/>
      <c r="J219" s="38">
        <v>30</v>
      </c>
      <c r="K219" s="38"/>
      <c r="L219" s="38"/>
    </row>
    <row r="220" spans="1:12" ht="12.75">
      <c r="A220" s="53">
        <v>6</v>
      </c>
      <c r="B220" s="32" t="s">
        <v>222</v>
      </c>
      <c r="C220" s="32" t="s">
        <v>244</v>
      </c>
      <c r="D220" s="33" t="s">
        <v>99</v>
      </c>
      <c r="E220" s="33">
        <v>76</v>
      </c>
      <c r="F220" s="38">
        <v>50</v>
      </c>
      <c r="G220" s="38">
        <v>50</v>
      </c>
      <c r="H220" s="38">
        <v>50</v>
      </c>
      <c r="I220" s="38">
        <v>50</v>
      </c>
      <c r="J220" s="38"/>
      <c r="K220" s="38"/>
      <c r="L220" s="38"/>
    </row>
    <row r="221" spans="1:12" ht="12.75">
      <c r="A221" s="31">
        <v>7</v>
      </c>
      <c r="B221" s="32" t="s">
        <v>247</v>
      </c>
      <c r="C221" s="32" t="s">
        <v>244</v>
      </c>
      <c r="D221" s="33" t="s">
        <v>99</v>
      </c>
      <c r="E221" s="33">
        <v>135</v>
      </c>
      <c r="F221" s="38">
        <v>240</v>
      </c>
      <c r="G221" s="38">
        <v>240</v>
      </c>
      <c r="H221" s="38">
        <v>240</v>
      </c>
      <c r="I221" s="38"/>
      <c r="J221" s="38">
        <v>240</v>
      </c>
      <c r="K221" s="38"/>
      <c r="L221" s="38"/>
    </row>
    <row r="222" spans="1:12" ht="12.75">
      <c r="A222" s="53">
        <v>8</v>
      </c>
      <c r="B222" s="32" t="s">
        <v>221</v>
      </c>
      <c r="C222" s="32" t="s">
        <v>244</v>
      </c>
      <c r="D222" s="33" t="s">
        <v>99</v>
      </c>
      <c r="E222" s="33">
        <v>31</v>
      </c>
      <c r="F222" s="38">
        <v>20.688</v>
      </c>
      <c r="G222" s="38">
        <v>20.688</v>
      </c>
      <c r="H222" s="38">
        <v>20.688</v>
      </c>
      <c r="I222" s="38">
        <v>20.688</v>
      </c>
      <c r="J222" s="38"/>
      <c r="K222" s="38"/>
      <c r="L222" s="38"/>
    </row>
    <row r="223" spans="1:12" ht="12.75">
      <c r="A223" s="31">
        <v>9</v>
      </c>
      <c r="B223" s="32" t="s">
        <v>173</v>
      </c>
      <c r="C223" s="32" t="s">
        <v>244</v>
      </c>
      <c r="D223" s="33" t="s">
        <v>99</v>
      </c>
      <c r="E223" s="33">
        <v>212</v>
      </c>
      <c r="F223" s="38">
        <v>240</v>
      </c>
      <c r="G223" s="38">
        <v>240</v>
      </c>
      <c r="H223" s="38">
        <v>240</v>
      </c>
      <c r="I223" s="63"/>
      <c r="J223" s="63"/>
      <c r="K223" s="38">
        <v>240</v>
      </c>
      <c r="L223" s="38"/>
    </row>
    <row r="224" spans="1:21" ht="12.75">
      <c r="A224" s="53">
        <v>10</v>
      </c>
      <c r="B224" s="25" t="s">
        <v>235</v>
      </c>
      <c r="C224" s="25" t="s">
        <v>244</v>
      </c>
      <c r="D224" s="26" t="s">
        <v>99</v>
      </c>
      <c r="E224" s="26">
        <v>76</v>
      </c>
      <c r="F224" s="60">
        <v>50</v>
      </c>
      <c r="G224" s="60">
        <v>50</v>
      </c>
      <c r="H224" s="60">
        <v>50</v>
      </c>
      <c r="I224" s="73"/>
      <c r="J224" s="72">
        <v>50</v>
      </c>
      <c r="K224" s="60"/>
      <c r="L224" s="60"/>
      <c r="M224" s="30"/>
      <c r="N224" s="30"/>
      <c r="O224" s="30"/>
      <c r="P224" s="30"/>
      <c r="Q224" s="30"/>
      <c r="R224" s="30"/>
      <c r="S224" s="30"/>
      <c r="T224" s="30"/>
      <c r="U224" s="30"/>
    </row>
    <row r="225" spans="1:21" s="35" customFormat="1" ht="12.75">
      <c r="A225" s="31">
        <v>11</v>
      </c>
      <c r="B225" s="32" t="s">
        <v>228</v>
      </c>
      <c r="C225" s="32" t="s">
        <v>244</v>
      </c>
      <c r="D225" s="33" t="s">
        <v>99</v>
      </c>
      <c r="E225" s="33">
        <v>85</v>
      </c>
      <c r="F225" s="38">
        <v>58</v>
      </c>
      <c r="G225" s="38">
        <v>58</v>
      </c>
      <c r="H225" s="38">
        <v>58</v>
      </c>
      <c r="I225" s="63"/>
      <c r="J225" s="63"/>
      <c r="K225" s="38">
        <v>58</v>
      </c>
      <c r="L225" s="38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1:20" s="74" customFormat="1" ht="12.75">
      <c r="A226" s="53">
        <v>12</v>
      </c>
      <c r="B226" s="54" t="s">
        <v>229</v>
      </c>
      <c r="C226" s="54" t="s">
        <v>244</v>
      </c>
      <c r="D226" s="50" t="s">
        <v>99</v>
      </c>
      <c r="E226" s="50">
        <v>85</v>
      </c>
      <c r="F226" s="57">
        <v>96</v>
      </c>
      <c r="G226" s="57">
        <v>96</v>
      </c>
      <c r="H226" s="57">
        <v>96</v>
      </c>
      <c r="I226" s="78"/>
      <c r="J226" s="78">
        <v>96</v>
      </c>
      <c r="K226" s="57"/>
      <c r="L226" s="57"/>
      <c r="M226" s="30"/>
      <c r="N226" s="30"/>
      <c r="O226" s="30"/>
      <c r="P226" s="30"/>
      <c r="Q226" s="30"/>
      <c r="R226" s="30"/>
      <c r="S226" s="30"/>
      <c r="T226" s="30"/>
    </row>
    <row r="227" spans="1:20" s="35" customFormat="1" ht="12.75">
      <c r="A227" s="31">
        <v>13</v>
      </c>
      <c r="B227" s="32" t="s">
        <v>230</v>
      </c>
      <c r="C227" s="32" t="s">
        <v>244</v>
      </c>
      <c r="D227" s="33" t="s">
        <v>99</v>
      </c>
      <c r="E227" s="33">
        <v>32</v>
      </c>
      <c r="F227" s="38">
        <v>19</v>
      </c>
      <c r="G227" s="38">
        <v>19</v>
      </c>
      <c r="H227" s="38">
        <v>19</v>
      </c>
      <c r="I227" s="37">
        <v>19</v>
      </c>
      <c r="J227" s="37"/>
      <c r="K227" s="38"/>
      <c r="L227" s="38"/>
      <c r="M227" s="30"/>
      <c r="N227" s="30"/>
      <c r="O227" s="30"/>
      <c r="P227" s="30"/>
      <c r="Q227" s="30"/>
      <c r="R227" s="30"/>
      <c r="S227" s="30"/>
      <c r="T227" s="30"/>
    </row>
    <row r="228" spans="1:12" s="74" customFormat="1" ht="12.75">
      <c r="A228" s="53">
        <v>14</v>
      </c>
      <c r="B228" s="25" t="s">
        <v>201</v>
      </c>
      <c r="C228" s="33" t="s">
        <v>244</v>
      </c>
      <c r="D228" s="26" t="s">
        <v>99</v>
      </c>
      <c r="E228" s="26">
        <v>4</v>
      </c>
      <c r="F228" s="60">
        <v>6.2</v>
      </c>
      <c r="G228" s="60">
        <v>6.2</v>
      </c>
      <c r="H228" s="60">
        <v>6.2</v>
      </c>
      <c r="I228" s="72">
        <v>6.2</v>
      </c>
      <c r="J228" s="72"/>
      <c r="K228" s="60"/>
      <c r="L228" s="60"/>
    </row>
    <row r="229" spans="1:12" s="30" customFormat="1" ht="13.5" thickBot="1">
      <c r="A229" s="31">
        <v>15</v>
      </c>
      <c r="B229" s="29" t="s">
        <v>248</v>
      </c>
      <c r="C229" s="25" t="s">
        <v>244</v>
      </c>
      <c r="D229" s="29" t="s">
        <v>99</v>
      </c>
      <c r="E229" s="29">
        <v>67</v>
      </c>
      <c r="F229" s="41">
        <v>100</v>
      </c>
      <c r="G229" s="41">
        <v>100</v>
      </c>
      <c r="H229" s="41">
        <v>100</v>
      </c>
      <c r="I229" s="40">
        <v>100</v>
      </c>
      <c r="J229" s="40"/>
      <c r="K229" s="41"/>
      <c r="L229" s="41"/>
    </row>
    <row r="230" spans="1:13" ht="13.5" thickBot="1">
      <c r="A230" s="42"/>
      <c r="B230" s="43" t="s">
        <v>249</v>
      </c>
      <c r="C230" s="43"/>
      <c r="D230" s="46" t="s">
        <v>99</v>
      </c>
      <c r="E230" s="46">
        <f aca="true" t="shared" si="9" ref="E230:K230">SUM(E215:E229)</f>
        <v>1350</v>
      </c>
      <c r="F230" s="47">
        <f t="shared" si="9"/>
        <v>1318.3880000000001</v>
      </c>
      <c r="G230" s="47">
        <f t="shared" si="9"/>
        <v>1318.3880000000001</v>
      </c>
      <c r="H230" s="47">
        <f t="shared" si="9"/>
        <v>1318.3880000000001</v>
      </c>
      <c r="I230" s="47">
        <f t="shared" si="9"/>
        <v>424.388</v>
      </c>
      <c r="J230" s="47">
        <f t="shared" si="9"/>
        <v>596</v>
      </c>
      <c r="K230" s="47">
        <f t="shared" si="9"/>
        <v>298</v>
      </c>
      <c r="L230" s="51"/>
      <c r="M230" s="52"/>
    </row>
    <row r="231" spans="1:12" ht="12.75">
      <c r="A231" s="53"/>
      <c r="B231" s="54"/>
      <c r="C231" s="54"/>
      <c r="D231" s="50"/>
      <c r="E231" s="55" t="s">
        <v>250</v>
      </c>
      <c r="F231" s="56"/>
      <c r="G231" s="57"/>
      <c r="H231" s="57"/>
      <c r="I231" s="56"/>
      <c r="J231" s="56"/>
      <c r="K231" s="57"/>
      <c r="L231" s="56"/>
    </row>
    <row r="232" spans="1:12" ht="12.75">
      <c r="A232" s="24">
        <v>1</v>
      </c>
      <c r="B232" s="25" t="s">
        <v>251</v>
      </c>
      <c r="C232" s="25" t="s">
        <v>252</v>
      </c>
      <c r="D232" s="26" t="s">
        <v>99</v>
      </c>
      <c r="E232" s="26">
        <v>91</v>
      </c>
      <c r="F232" s="60">
        <v>60</v>
      </c>
      <c r="G232" s="60">
        <v>60</v>
      </c>
      <c r="H232" s="60">
        <v>60</v>
      </c>
      <c r="I232" s="73"/>
      <c r="J232" s="73"/>
      <c r="K232" s="60">
        <v>60</v>
      </c>
      <c r="L232" s="73"/>
    </row>
    <row r="233" spans="1:12" ht="12.75">
      <c r="A233" s="31">
        <v>2</v>
      </c>
      <c r="B233" s="32" t="s">
        <v>253</v>
      </c>
      <c r="C233" s="32" t="s">
        <v>252</v>
      </c>
      <c r="D233" s="33" t="s">
        <v>99</v>
      </c>
      <c r="E233" s="33">
        <v>182</v>
      </c>
      <c r="F233" s="38">
        <v>120</v>
      </c>
      <c r="G233" s="38">
        <v>120</v>
      </c>
      <c r="H233" s="38">
        <v>120</v>
      </c>
      <c r="I233" s="37">
        <v>120</v>
      </c>
      <c r="J233" s="63"/>
      <c r="K233" s="38"/>
      <c r="L233" s="63"/>
    </row>
    <row r="234" spans="1:12" ht="12.75">
      <c r="A234" s="24">
        <v>3</v>
      </c>
      <c r="B234" s="32" t="s">
        <v>254</v>
      </c>
      <c r="C234" s="32" t="s">
        <v>252</v>
      </c>
      <c r="D234" s="33" t="s">
        <v>99</v>
      </c>
      <c r="E234" s="33">
        <v>182</v>
      </c>
      <c r="F234" s="38">
        <v>120</v>
      </c>
      <c r="G234" s="38">
        <v>120</v>
      </c>
      <c r="H234" s="38">
        <v>120</v>
      </c>
      <c r="I234" s="37">
        <v>120</v>
      </c>
      <c r="J234" s="63"/>
      <c r="K234" s="38"/>
      <c r="L234" s="63"/>
    </row>
    <row r="235" spans="1:12" ht="12.75">
      <c r="A235" s="31">
        <v>4</v>
      </c>
      <c r="B235" s="32" t="s">
        <v>235</v>
      </c>
      <c r="C235" s="32" t="s">
        <v>252</v>
      </c>
      <c r="D235" s="33" t="s">
        <v>99</v>
      </c>
      <c r="E235" s="33">
        <v>135</v>
      </c>
      <c r="F235" s="38">
        <v>90</v>
      </c>
      <c r="G235" s="38">
        <v>90</v>
      </c>
      <c r="H235" s="38">
        <v>90</v>
      </c>
      <c r="I235" s="63"/>
      <c r="J235" s="37">
        <v>90</v>
      </c>
      <c r="K235" s="38"/>
      <c r="L235" s="63"/>
    </row>
    <row r="236" spans="1:12" ht="12.75">
      <c r="A236" s="24">
        <v>5</v>
      </c>
      <c r="B236" s="32" t="s">
        <v>219</v>
      </c>
      <c r="C236" s="32" t="s">
        <v>252</v>
      </c>
      <c r="D236" s="33" t="s">
        <v>99</v>
      </c>
      <c r="E236" s="33">
        <v>49</v>
      </c>
      <c r="F236" s="38">
        <v>36.3</v>
      </c>
      <c r="G236" s="38">
        <v>36.3</v>
      </c>
      <c r="H236" s="38">
        <v>36.3</v>
      </c>
      <c r="I236" s="37">
        <v>36.3</v>
      </c>
      <c r="J236" s="37"/>
      <c r="K236" s="38"/>
      <c r="L236" s="63"/>
    </row>
    <row r="237" spans="1:12" ht="12.75">
      <c r="A237" s="31">
        <v>6</v>
      </c>
      <c r="B237" s="32" t="s">
        <v>238</v>
      </c>
      <c r="C237" s="32" t="s">
        <v>252</v>
      </c>
      <c r="D237" s="33" t="s">
        <v>99</v>
      </c>
      <c r="E237" s="33">
        <v>76</v>
      </c>
      <c r="F237" s="38">
        <v>50</v>
      </c>
      <c r="G237" s="38">
        <v>50</v>
      </c>
      <c r="H237" s="38">
        <v>50</v>
      </c>
      <c r="I237" s="63"/>
      <c r="J237" s="37">
        <v>50</v>
      </c>
      <c r="K237" s="38"/>
      <c r="L237" s="63"/>
    </row>
    <row r="238" spans="1:12" ht="12.75">
      <c r="A238" s="24">
        <v>7</v>
      </c>
      <c r="B238" s="32" t="s">
        <v>239</v>
      </c>
      <c r="C238" s="32" t="s">
        <v>252</v>
      </c>
      <c r="D238" s="33" t="s">
        <v>99</v>
      </c>
      <c r="E238" s="33">
        <v>76</v>
      </c>
      <c r="F238" s="38">
        <v>50</v>
      </c>
      <c r="G238" s="38">
        <v>50</v>
      </c>
      <c r="H238" s="38">
        <v>50</v>
      </c>
      <c r="I238" s="63"/>
      <c r="J238" s="63"/>
      <c r="K238" s="38">
        <v>50</v>
      </c>
      <c r="L238" s="63"/>
    </row>
    <row r="239" spans="1:12" ht="12.75">
      <c r="A239" s="31">
        <v>8</v>
      </c>
      <c r="B239" s="32" t="s">
        <v>255</v>
      </c>
      <c r="C239" s="32" t="s">
        <v>252</v>
      </c>
      <c r="D239" s="33" t="s">
        <v>99</v>
      </c>
      <c r="E239" s="33">
        <v>333</v>
      </c>
      <c r="F239" s="38">
        <v>220</v>
      </c>
      <c r="G239" s="38">
        <v>220</v>
      </c>
      <c r="H239" s="38">
        <v>220</v>
      </c>
      <c r="I239" s="63"/>
      <c r="J239" s="63"/>
      <c r="K239" s="38">
        <v>220</v>
      </c>
      <c r="L239" s="63"/>
    </row>
    <row r="240" spans="1:12" ht="12.75">
      <c r="A240" s="24">
        <v>9</v>
      </c>
      <c r="B240" s="32" t="s">
        <v>256</v>
      </c>
      <c r="C240" s="32" t="s">
        <v>252</v>
      </c>
      <c r="D240" s="33" t="s">
        <v>99</v>
      </c>
      <c r="E240" s="33">
        <v>530</v>
      </c>
      <c r="F240" s="38">
        <v>355</v>
      </c>
      <c r="G240" s="38">
        <v>355</v>
      </c>
      <c r="H240" s="38">
        <v>355</v>
      </c>
      <c r="I240" s="73"/>
      <c r="J240" s="72">
        <v>355</v>
      </c>
      <c r="K240" s="38"/>
      <c r="L240" s="73"/>
    </row>
    <row r="241" spans="1:12" ht="12.75">
      <c r="A241" s="31">
        <v>10</v>
      </c>
      <c r="B241" s="32" t="s">
        <v>257</v>
      </c>
      <c r="C241" s="28" t="s">
        <v>252</v>
      </c>
      <c r="D241" s="29" t="s">
        <v>99</v>
      </c>
      <c r="E241" s="33">
        <v>280</v>
      </c>
      <c r="F241" s="38">
        <v>190</v>
      </c>
      <c r="G241" s="38">
        <v>190</v>
      </c>
      <c r="H241" s="38">
        <v>190</v>
      </c>
      <c r="I241" s="63"/>
      <c r="J241" s="37">
        <v>190</v>
      </c>
      <c r="K241" s="38"/>
      <c r="L241" s="63"/>
    </row>
    <row r="242" spans="1:12" ht="12.75">
      <c r="A242" s="24">
        <v>11</v>
      </c>
      <c r="B242" s="32" t="s">
        <v>258</v>
      </c>
      <c r="C242" s="32" t="s">
        <v>252</v>
      </c>
      <c r="D242" s="33" t="s">
        <v>99</v>
      </c>
      <c r="E242" s="33">
        <v>190</v>
      </c>
      <c r="F242" s="38">
        <v>127</v>
      </c>
      <c r="G242" s="38">
        <v>127</v>
      </c>
      <c r="H242" s="38">
        <v>127</v>
      </c>
      <c r="I242" s="63"/>
      <c r="J242" s="37">
        <v>127</v>
      </c>
      <c r="K242" s="38"/>
      <c r="L242" s="63"/>
    </row>
    <row r="243" spans="1:12" ht="12.75">
      <c r="A243" s="31">
        <v>12</v>
      </c>
      <c r="B243" s="32" t="s">
        <v>259</v>
      </c>
      <c r="C243" s="32" t="s">
        <v>252</v>
      </c>
      <c r="D243" s="33" t="s">
        <v>99</v>
      </c>
      <c r="E243" s="33">
        <v>545</v>
      </c>
      <c r="F243" s="79">
        <v>370</v>
      </c>
      <c r="G243" s="38">
        <v>370</v>
      </c>
      <c r="H243" s="38">
        <v>370</v>
      </c>
      <c r="I243" s="63"/>
      <c r="J243" s="37">
        <v>370</v>
      </c>
      <c r="K243" s="38"/>
      <c r="L243" s="63"/>
    </row>
    <row r="244" spans="1:12" ht="12.75">
      <c r="A244" s="24">
        <v>13</v>
      </c>
      <c r="B244" s="32" t="s">
        <v>236</v>
      </c>
      <c r="C244" s="32" t="s">
        <v>252</v>
      </c>
      <c r="D244" s="33" t="s">
        <v>99</v>
      </c>
      <c r="E244" s="33">
        <v>77</v>
      </c>
      <c r="F244" s="80">
        <v>50</v>
      </c>
      <c r="G244" s="38">
        <v>50</v>
      </c>
      <c r="H244" s="38">
        <v>50</v>
      </c>
      <c r="I244" s="63"/>
      <c r="J244" s="37">
        <v>50</v>
      </c>
      <c r="K244" s="38"/>
      <c r="L244" s="63"/>
    </row>
    <row r="245" spans="1:21" ht="12.75">
      <c r="A245" s="31">
        <v>14</v>
      </c>
      <c r="B245" s="33" t="s">
        <v>64</v>
      </c>
      <c r="C245" s="33" t="s">
        <v>252</v>
      </c>
      <c r="D245" s="33" t="s">
        <v>99</v>
      </c>
      <c r="E245" s="33">
        <v>13</v>
      </c>
      <c r="F245" s="81">
        <v>11.098</v>
      </c>
      <c r="G245" s="38">
        <v>11.098</v>
      </c>
      <c r="H245" s="38">
        <v>11.098</v>
      </c>
      <c r="I245" s="38">
        <v>11.098</v>
      </c>
      <c r="J245" s="38"/>
      <c r="K245" s="38"/>
      <c r="L245" s="38"/>
      <c r="M245" s="49"/>
      <c r="N245" s="49"/>
      <c r="O245" s="82"/>
      <c r="P245" s="82"/>
      <c r="Q245" s="49"/>
      <c r="R245" s="82"/>
      <c r="S245" s="30"/>
      <c r="T245" s="30"/>
      <c r="U245" s="30"/>
    </row>
    <row r="246" spans="1:13" ht="13.5" thickBot="1">
      <c r="A246" s="24">
        <v>15</v>
      </c>
      <c r="B246" s="28" t="s">
        <v>240</v>
      </c>
      <c r="C246" s="28" t="s">
        <v>252</v>
      </c>
      <c r="D246" s="29" t="s">
        <v>99</v>
      </c>
      <c r="E246" s="29">
        <v>80</v>
      </c>
      <c r="F246" s="83">
        <v>51.4</v>
      </c>
      <c r="G246" s="41">
        <v>51.4</v>
      </c>
      <c r="H246" s="41">
        <v>51.4</v>
      </c>
      <c r="I246" s="40">
        <v>51.4</v>
      </c>
      <c r="J246" s="40"/>
      <c r="K246" s="41"/>
      <c r="L246" s="64"/>
      <c r="M246" s="52"/>
    </row>
    <row r="247" spans="1:13" ht="13.5" thickBot="1">
      <c r="A247" s="42"/>
      <c r="B247" s="43" t="s">
        <v>260</v>
      </c>
      <c r="C247" s="43"/>
      <c r="D247" s="46" t="s">
        <v>99</v>
      </c>
      <c r="E247" s="46">
        <f>SUM(E232:E246)</f>
        <v>2839</v>
      </c>
      <c r="F247" s="47">
        <f>SUM(F232:F246)</f>
        <v>1900.798</v>
      </c>
      <c r="G247" s="47">
        <f>SUM(G232:G246)</f>
        <v>1900.798</v>
      </c>
      <c r="H247" s="47">
        <f>SUM(H232:H246)</f>
        <v>1900.798</v>
      </c>
      <c r="I247" s="47">
        <f>SUM(I233:I246)</f>
        <v>338.798</v>
      </c>
      <c r="J247" s="47">
        <f>SUM(J235:J245)</f>
        <v>1232</v>
      </c>
      <c r="K247" s="47">
        <f>SUM(K232:K245)</f>
        <v>330</v>
      </c>
      <c r="L247" s="51">
        <v>0</v>
      </c>
      <c r="M247" s="52"/>
    </row>
    <row r="248" spans="1:12" ht="12.75">
      <c r="A248" s="53"/>
      <c r="B248" s="12"/>
      <c r="C248" s="12"/>
      <c r="D248" s="50"/>
      <c r="E248" s="55" t="s">
        <v>261</v>
      </c>
      <c r="F248" s="57"/>
      <c r="G248" s="57"/>
      <c r="H248" s="56"/>
      <c r="I248" s="56"/>
      <c r="J248" s="56"/>
      <c r="K248" s="56"/>
      <c r="L248" s="56"/>
    </row>
    <row r="249" spans="1:12" ht="12.75">
      <c r="A249" s="53">
        <v>1</v>
      </c>
      <c r="B249" s="66" t="s">
        <v>262</v>
      </c>
      <c r="C249" s="84" t="s">
        <v>263</v>
      </c>
      <c r="D249" s="50" t="s">
        <v>77</v>
      </c>
      <c r="E249" s="85">
        <v>1</v>
      </c>
      <c r="F249" s="57">
        <v>44</v>
      </c>
      <c r="G249" s="57">
        <v>44</v>
      </c>
      <c r="H249" s="78">
        <v>44</v>
      </c>
      <c r="I249" s="78">
        <v>44</v>
      </c>
      <c r="J249" s="56"/>
      <c r="K249" s="56"/>
      <c r="L249" s="56"/>
    </row>
    <row r="250" spans="1:12" ht="13.5" thickBot="1">
      <c r="A250" s="24">
        <v>2</v>
      </c>
      <c r="B250" s="69" t="s">
        <v>228</v>
      </c>
      <c r="C250" s="84" t="s">
        <v>263</v>
      </c>
      <c r="D250" s="26" t="s">
        <v>77</v>
      </c>
      <c r="E250" s="71">
        <v>1</v>
      </c>
      <c r="F250" s="60">
        <v>44</v>
      </c>
      <c r="G250" s="60">
        <v>44</v>
      </c>
      <c r="H250" s="72">
        <v>44</v>
      </c>
      <c r="I250" s="72">
        <v>44</v>
      </c>
      <c r="J250" s="73"/>
      <c r="K250" s="73"/>
      <c r="L250" s="73"/>
    </row>
    <row r="251" spans="1:12" ht="13.5" thickBot="1">
      <c r="A251" s="42"/>
      <c r="B251" s="43" t="s">
        <v>264</v>
      </c>
      <c r="C251" s="43"/>
      <c r="D251" s="45" t="s">
        <v>79</v>
      </c>
      <c r="E251" s="46">
        <v>2</v>
      </c>
      <c r="F251" s="47">
        <f>SUM(F249:F250)</f>
        <v>88</v>
      </c>
      <c r="G251" s="47">
        <f>SUM(G249:G250)</f>
        <v>88</v>
      </c>
      <c r="H251" s="47">
        <f>SUM(H249:H250)</f>
        <v>88</v>
      </c>
      <c r="I251" s="47">
        <f>SUM(I249:I250)</f>
        <v>88</v>
      </c>
      <c r="J251" s="47"/>
      <c r="K251" s="47"/>
      <c r="L251" s="51"/>
    </row>
    <row r="252" spans="1:12" ht="12.75">
      <c r="A252" s="53"/>
      <c r="B252" s="12"/>
      <c r="C252" s="12"/>
      <c r="D252" s="50"/>
      <c r="E252" s="86" t="s">
        <v>265</v>
      </c>
      <c r="F252" s="87"/>
      <c r="G252" s="57"/>
      <c r="H252" s="56"/>
      <c r="I252" s="56"/>
      <c r="J252" s="56"/>
      <c r="K252" s="56"/>
      <c r="L252" s="56"/>
    </row>
    <row r="253" spans="1:12" ht="12.75">
      <c r="A253" s="53">
        <v>1</v>
      </c>
      <c r="B253" s="66" t="s">
        <v>266</v>
      </c>
      <c r="C253" s="88" t="s">
        <v>267</v>
      </c>
      <c r="D253" s="50" t="s">
        <v>77</v>
      </c>
      <c r="E253" s="89">
        <v>1</v>
      </c>
      <c r="F253" s="90">
        <v>100</v>
      </c>
      <c r="G253" s="37">
        <v>100</v>
      </c>
      <c r="H253" s="37">
        <v>100</v>
      </c>
      <c r="I253" s="37"/>
      <c r="J253" s="37">
        <v>100</v>
      </c>
      <c r="K253" s="56"/>
      <c r="L253" s="56"/>
    </row>
    <row r="254" spans="1:12" ht="12.75" customHeight="1">
      <c r="A254" s="53">
        <v>2</v>
      </c>
      <c r="B254" s="66" t="s">
        <v>268</v>
      </c>
      <c r="C254" s="88" t="s">
        <v>267</v>
      </c>
      <c r="D254" s="50" t="s">
        <v>77</v>
      </c>
      <c r="E254" s="85">
        <v>1</v>
      </c>
      <c r="F254" s="57">
        <v>100</v>
      </c>
      <c r="G254" s="57">
        <v>100</v>
      </c>
      <c r="H254" s="78">
        <v>100</v>
      </c>
      <c r="I254" s="56"/>
      <c r="J254" s="78">
        <v>100</v>
      </c>
      <c r="K254" s="56"/>
      <c r="L254" s="56"/>
    </row>
    <row r="255" spans="1:12" ht="12.75">
      <c r="A255" s="53">
        <v>3</v>
      </c>
      <c r="B255" s="66" t="s">
        <v>269</v>
      </c>
      <c r="C255" s="88" t="s">
        <v>267</v>
      </c>
      <c r="D255" s="50" t="s">
        <v>77</v>
      </c>
      <c r="E255" s="85">
        <v>1</v>
      </c>
      <c r="F255" s="57">
        <v>100</v>
      </c>
      <c r="G255" s="57">
        <v>100</v>
      </c>
      <c r="H255" s="78">
        <v>100</v>
      </c>
      <c r="I255" s="56"/>
      <c r="J255" s="78">
        <v>100</v>
      </c>
      <c r="K255" s="56"/>
      <c r="L255" s="56"/>
    </row>
    <row r="256" spans="1:12" ht="12.75">
      <c r="A256" s="53">
        <v>4</v>
      </c>
      <c r="B256" s="66" t="s">
        <v>270</v>
      </c>
      <c r="C256" s="88" t="s">
        <v>267</v>
      </c>
      <c r="D256" s="50" t="s">
        <v>77</v>
      </c>
      <c r="E256" s="85">
        <v>1</v>
      </c>
      <c r="F256" s="57">
        <v>100</v>
      </c>
      <c r="G256" s="57">
        <v>100</v>
      </c>
      <c r="H256" s="78">
        <v>100</v>
      </c>
      <c r="I256" s="56"/>
      <c r="J256" s="56"/>
      <c r="K256" s="78">
        <v>100</v>
      </c>
      <c r="L256" s="56"/>
    </row>
    <row r="257" spans="1:12" ht="12.75">
      <c r="A257" s="53">
        <v>5</v>
      </c>
      <c r="B257" s="66" t="s">
        <v>271</v>
      </c>
      <c r="C257" s="88" t="s">
        <v>267</v>
      </c>
      <c r="D257" s="50" t="s">
        <v>77</v>
      </c>
      <c r="E257" s="85">
        <v>1</v>
      </c>
      <c r="F257" s="57">
        <v>100</v>
      </c>
      <c r="G257" s="57">
        <v>100</v>
      </c>
      <c r="H257" s="78">
        <v>100</v>
      </c>
      <c r="I257" s="56"/>
      <c r="J257" s="56"/>
      <c r="K257" s="78">
        <v>100</v>
      </c>
      <c r="L257" s="56"/>
    </row>
    <row r="258" spans="1:12" ht="12.75">
      <c r="A258" s="53">
        <v>6</v>
      </c>
      <c r="B258" s="66" t="s">
        <v>245</v>
      </c>
      <c r="C258" s="88" t="s">
        <v>267</v>
      </c>
      <c r="D258" s="50" t="s">
        <v>77</v>
      </c>
      <c r="E258" s="85">
        <v>1</v>
      </c>
      <c r="F258" s="57">
        <v>100</v>
      </c>
      <c r="G258" s="57">
        <v>100</v>
      </c>
      <c r="H258" s="78">
        <v>100</v>
      </c>
      <c r="I258" s="56"/>
      <c r="J258" s="56"/>
      <c r="K258" s="78">
        <v>100</v>
      </c>
      <c r="L258" s="56"/>
    </row>
    <row r="259" spans="1:12" ht="12.75">
      <c r="A259" s="53">
        <v>7</v>
      </c>
      <c r="B259" s="66" t="s">
        <v>272</v>
      </c>
      <c r="C259" s="88" t="s">
        <v>267</v>
      </c>
      <c r="D259" s="50" t="s">
        <v>77</v>
      </c>
      <c r="E259" s="85">
        <v>1</v>
      </c>
      <c r="F259" s="57">
        <v>100</v>
      </c>
      <c r="G259" s="57">
        <v>100</v>
      </c>
      <c r="H259" s="78">
        <v>100</v>
      </c>
      <c r="I259" s="56"/>
      <c r="J259" s="56"/>
      <c r="K259" s="78">
        <v>100</v>
      </c>
      <c r="L259" s="56"/>
    </row>
    <row r="260" spans="1:12" ht="13.5" thickBot="1">
      <c r="A260" s="53">
        <v>8</v>
      </c>
      <c r="B260" s="69" t="s">
        <v>273</v>
      </c>
      <c r="C260" s="88" t="s">
        <v>267</v>
      </c>
      <c r="D260" s="26" t="s">
        <v>77</v>
      </c>
      <c r="E260" s="71">
        <v>1</v>
      </c>
      <c r="F260" s="60">
        <v>100</v>
      </c>
      <c r="G260" s="60">
        <v>100</v>
      </c>
      <c r="H260" s="72">
        <v>100</v>
      </c>
      <c r="I260" s="73"/>
      <c r="J260" s="72">
        <v>100</v>
      </c>
      <c r="K260" s="73"/>
      <c r="L260" s="73"/>
    </row>
    <row r="261" spans="1:12" ht="12.75">
      <c r="A261" s="91"/>
      <c r="B261" s="5" t="s">
        <v>274</v>
      </c>
      <c r="C261" s="5"/>
      <c r="D261" s="6" t="s">
        <v>79</v>
      </c>
      <c r="E261" s="92">
        <f aca="true" t="shared" si="10" ref="E261:L261">SUM(E253:E260)</f>
        <v>8</v>
      </c>
      <c r="F261" s="93">
        <f t="shared" si="10"/>
        <v>800</v>
      </c>
      <c r="G261" s="94">
        <f t="shared" si="10"/>
        <v>800</v>
      </c>
      <c r="H261" s="94">
        <f t="shared" si="10"/>
        <v>800</v>
      </c>
      <c r="I261" s="94">
        <f t="shared" si="10"/>
        <v>0</v>
      </c>
      <c r="J261" s="94">
        <f t="shared" si="10"/>
        <v>400</v>
      </c>
      <c r="K261" s="94">
        <f t="shared" si="10"/>
        <v>400</v>
      </c>
      <c r="L261" s="94">
        <f t="shared" si="10"/>
        <v>0</v>
      </c>
    </row>
    <row r="262" spans="1:12" ht="12.75">
      <c r="A262" s="31"/>
      <c r="B262" s="34"/>
      <c r="C262" s="34"/>
      <c r="D262" s="324" t="s">
        <v>275</v>
      </c>
      <c r="E262" s="325"/>
      <c r="F262" s="325"/>
      <c r="G262" s="325"/>
      <c r="H262" s="325"/>
      <c r="I262" s="326"/>
      <c r="J262" s="63"/>
      <c r="K262" s="63"/>
      <c r="L262" s="63"/>
    </row>
    <row r="263" spans="1:12" ht="12.75">
      <c r="A263" s="31">
        <v>1</v>
      </c>
      <c r="B263" s="36" t="s">
        <v>276</v>
      </c>
      <c r="C263" s="66" t="s">
        <v>277</v>
      </c>
      <c r="D263" s="36" t="s">
        <v>79</v>
      </c>
      <c r="E263" s="36">
        <v>3</v>
      </c>
      <c r="F263" s="37">
        <v>657</v>
      </c>
      <c r="G263" s="37">
        <v>657</v>
      </c>
      <c r="H263" s="37">
        <v>657</v>
      </c>
      <c r="I263" s="37"/>
      <c r="J263" s="37"/>
      <c r="K263" s="37">
        <v>657</v>
      </c>
      <c r="L263" s="37"/>
    </row>
    <row r="264" spans="1:12" ht="13.5" thickBot="1">
      <c r="A264" s="27">
        <v>2</v>
      </c>
      <c r="B264" s="39" t="s">
        <v>266</v>
      </c>
      <c r="C264" s="66" t="s">
        <v>277</v>
      </c>
      <c r="D264" s="29" t="s">
        <v>79</v>
      </c>
      <c r="E264" s="39">
        <v>4</v>
      </c>
      <c r="F264" s="40">
        <v>1200</v>
      </c>
      <c r="G264" s="40">
        <v>1200</v>
      </c>
      <c r="H264" s="40">
        <v>1200</v>
      </c>
      <c r="I264" s="40"/>
      <c r="J264" s="40"/>
      <c r="K264" s="95">
        <v>1200</v>
      </c>
      <c r="L264" s="40"/>
    </row>
    <row r="265" spans="1:12" ht="13.5" thickBot="1">
      <c r="A265" s="20"/>
      <c r="B265" s="46" t="s">
        <v>37</v>
      </c>
      <c r="C265" s="46"/>
      <c r="D265" s="46" t="s">
        <v>79</v>
      </c>
      <c r="E265" s="46">
        <v>7</v>
      </c>
      <c r="F265" s="47">
        <f>SUM(F263:F264)</f>
        <v>1857</v>
      </c>
      <c r="G265" s="47">
        <f>SUM(G263:G264)</f>
        <v>1857</v>
      </c>
      <c r="H265" s="47">
        <f>SUM(H263:H264)</f>
        <v>1857</v>
      </c>
      <c r="I265" s="47"/>
      <c r="J265" s="47"/>
      <c r="K265" s="76">
        <f>SUM(K263:K264)</f>
        <v>1857</v>
      </c>
      <c r="L265" s="51"/>
    </row>
    <row r="266" spans="1:12" ht="12.75">
      <c r="A266" s="53"/>
      <c r="B266" s="54"/>
      <c r="C266" s="54"/>
      <c r="D266" s="50"/>
      <c r="E266" s="55" t="s">
        <v>278</v>
      </c>
      <c r="F266" s="56"/>
      <c r="G266" s="57"/>
      <c r="H266" s="57"/>
      <c r="I266" s="57"/>
      <c r="J266" s="57"/>
      <c r="K266" s="57"/>
      <c r="L266" s="56"/>
    </row>
    <row r="267" spans="1:12" ht="12.75">
      <c r="A267" s="24">
        <v>1</v>
      </c>
      <c r="B267" s="25" t="s">
        <v>273</v>
      </c>
      <c r="C267" s="96" t="s">
        <v>279</v>
      </c>
      <c r="D267" s="26" t="s">
        <v>99</v>
      </c>
      <c r="E267" s="26">
        <v>50</v>
      </c>
      <c r="F267" s="60">
        <v>60</v>
      </c>
      <c r="G267" s="60">
        <v>60</v>
      </c>
      <c r="H267" s="60">
        <v>60</v>
      </c>
      <c r="I267" s="60"/>
      <c r="J267" s="60"/>
      <c r="K267" s="60">
        <v>60</v>
      </c>
      <c r="L267" s="60"/>
    </row>
    <row r="268" spans="1:12" ht="12.75">
      <c r="A268" s="31">
        <v>2</v>
      </c>
      <c r="B268" s="33" t="s">
        <v>269</v>
      </c>
      <c r="C268" s="33" t="s">
        <v>280</v>
      </c>
      <c r="D268" s="26" t="s">
        <v>99</v>
      </c>
      <c r="E268" s="33">
        <v>290</v>
      </c>
      <c r="F268" s="38">
        <v>201</v>
      </c>
      <c r="G268" s="38">
        <v>201</v>
      </c>
      <c r="H268" s="38">
        <v>201</v>
      </c>
      <c r="I268" s="38"/>
      <c r="J268" s="38"/>
      <c r="K268" s="38">
        <v>201</v>
      </c>
      <c r="L268" s="38"/>
    </row>
    <row r="269" spans="1:12" ht="12.75">
      <c r="A269" s="24">
        <v>3</v>
      </c>
      <c r="B269" s="32" t="s">
        <v>161</v>
      </c>
      <c r="C269" s="32" t="s">
        <v>280</v>
      </c>
      <c r="D269" s="33" t="s">
        <v>99</v>
      </c>
      <c r="E269" s="33">
        <v>213</v>
      </c>
      <c r="F269" s="38">
        <v>160</v>
      </c>
      <c r="G269" s="38">
        <v>160</v>
      </c>
      <c r="H269" s="38">
        <v>160</v>
      </c>
      <c r="I269" s="38"/>
      <c r="J269" s="38">
        <v>160</v>
      </c>
      <c r="K269" s="38"/>
      <c r="L269" s="38"/>
    </row>
    <row r="270" spans="1:12" ht="12.75">
      <c r="A270" s="31">
        <v>4</v>
      </c>
      <c r="B270" s="32" t="s">
        <v>219</v>
      </c>
      <c r="C270" s="32" t="s">
        <v>280</v>
      </c>
      <c r="D270" s="33" t="s">
        <v>99</v>
      </c>
      <c r="E270" s="33">
        <v>53</v>
      </c>
      <c r="F270" s="38">
        <v>40</v>
      </c>
      <c r="G270" s="38">
        <v>40</v>
      </c>
      <c r="H270" s="38">
        <v>40</v>
      </c>
      <c r="I270" s="38">
        <v>40</v>
      </c>
      <c r="J270" s="38"/>
      <c r="K270" s="38"/>
      <c r="L270" s="38"/>
    </row>
    <row r="271" spans="1:12" ht="12.75">
      <c r="A271" s="24">
        <v>5</v>
      </c>
      <c r="B271" s="32" t="s">
        <v>281</v>
      </c>
      <c r="C271" s="32" t="s">
        <v>280</v>
      </c>
      <c r="D271" s="33" t="s">
        <v>99</v>
      </c>
      <c r="E271" s="33">
        <v>102</v>
      </c>
      <c r="F271" s="38">
        <v>85.1</v>
      </c>
      <c r="G271" s="38">
        <v>85.1</v>
      </c>
      <c r="H271" s="38">
        <v>85.1</v>
      </c>
      <c r="I271" s="38">
        <v>85.1</v>
      </c>
      <c r="J271" s="38"/>
      <c r="K271" s="38"/>
      <c r="L271" s="38"/>
    </row>
    <row r="272" spans="1:12" ht="12.75">
      <c r="A272" s="31">
        <v>6</v>
      </c>
      <c r="B272" s="32" t="s">
        <v>282</v>
      </c>
      <c r="C272" s="32" t="s">
        <v>280</v>
      </c>
      <c r="D272" s="33" t="s">
        <v>99</v>
      </c>
      <c r="E272" s="33">
        <v>113</v>
      </c>
      <c r="F272" s="38">
        <v>86</v>
      </c>
      <c r="G272" s="38">
        <v>86</v>
      </c>
      <c r="H272" s="38">
        <v>86</v>
      </c>
      <c r="I272" s="38">
        <v>86</v>
      </c>
      <c r="J272" s="38"/>
      <c r="K272" s="38"/>
      <c r="L272" s="38"/>
    </row>
    <row r="273" spans="1:12" ht="12.75">
      <c r="A273" s="24">
        <v>7</v>
      </c>
      <c r="B273" s="32" t="s">
        <v>283</v>
      </c>
      <c r="C273" s="32" t="s">
        <v>280</v>
      </c>
      <c r="D273" s="33" t="s">
        <v>99</v>
      </c>
      <c r="E273" s="33">
        <v>113</v>
      </c>
      <c r="F273" s="38">
        <v>85</v>
      </c>
      <c r="G273" s="38">
        <v>85</v>
      </c>
      <c r="H273" s="38">
        <v>85</v>
      </c>
      <c r="I273" s="38">
        <v>85</v>
      </c>
      <c r="J273" s="38"/>
      <c r="K273" s="38"/>
      <c r="L273" s="38"/>
    </row>
    <row r="274" spans="1:12" ht="12.75">
      <c r="A274" s="31">
        <v>8</v>
      </c>
      <c r="B274" s="32" t="s">
        <v>55</v>
      </c>
      <c r="C274" s="32" t="s">
        <v>280</v>
      </c>
      <c r="D274" s="33" t="s">
        <v>99</v>
      </c>
      <c r="E274" s="33">
        <v>120</v>
      </c>
      <c r="F274" s="38">
        <v>150.25</v>
      </c>
      <c r="G274" s="38">
        <v>150.25</v>
      </c>
      <c r="H274" s="38">
        <v>150.25</v>
      </c>
      <c r="I274" s="38">
        <v>150.25</v>
      </c>
      <c r="J274" s="38"/>
      <c r="K274" s="38"/>
      <c r="L274" s="38"/>
    </row>
    <row r="275" spans="1:12" ht="12" customHeight="1">
      <c r="A275" s="24">
        <v>9</v>
      </c>
      <c r="B275" s="32" t="s">
        <v>284</v>
      </c>
      <c r="C275" s="32" t="s">
        <v>280</v>
      </c>
      <c r="D275" s="33" t="s">
        <v>99</v>
      </c>
      <c r="E275" s="33">
        <v>467</v>
      </c>
      <c r="F275" s="38">
        <v>350</v>
      </c>
      <c r="G275" s="38">
        <v>350</v>
      </c>
      <c r="H275" s="38">
        <v>350</v>
      </c>
      <c r="I275" s="38"/>
      <c r="J275" s="38">
        <v>350</v>
      </c>
      <c r="K275" s="38"/>
      <c r="L275" s="38"/>
    </row>
    <row r="276" spans="1:12" ht="12" customHeight="1">
      <c r="A276" s="31">
        <v>10</v>
      </c>
      <c r="B276" s="32" t="s">
        <v>276</v>
      </c>
      <c r="C276" s="32" t="s">
        <v>280</v>
      </c>
      <c r="D276" s="33" t="s">
        <v>99</v>
      </c>
      <c r="E276" s="33">
        <v>100</v>
      </c>
      <c r="F276" s="38">
        <v>93</v>
      </c>
      <c r="G276" s="38">
        <v>93</v>
      </c>
      <c r="H276" s="38">
        <v>93</v>
      </c>
      <c r="I276" s="38">
        <v>93</v>
      </c>
      <c r="J276" s="38"/>
      <c r="K276" s="38"/>
      <c r="L276" s="38"/>
    </row>
    <row r="277" spans="1:12" ht="12.75">
      <c r="A277" s="24">
        <v>11</v>
      </c>
      <c r="B277" s="32" t="s">
        <v>285</v>
      </c>
      <c r="C277" s="32" t="s">
        <v>280</v>
      </c>
      <c r="D277" s="33" t="s">
        <v>99</v>
      </c>
      <c r="E277" s="33">
        <v>75</v>
      </c>
      <c r="F277" s="38">
        <v>52</v>
      </c>
      <c r="G277" s="38">
        <v>52</v>
      </c>
      <c r="H277" s="38">
        <v>52</v>
      </c>
      <c r="I277" s="38"/>
      <c r="J277" s="38">
        <v>52</v>
      </c>
      <c r="K277" s="38"/>
      <c r="L277" s="38"/>
    </row>
    <row r="278" spans="1:12" ht="12.75">
      <c r="A278" s="31">
        <v>12</v>
      </c>
      <c r="B278" s="32" t="s">
        <v>286</v>
      </c>
      <c r="C278" s="32" t="s">
        <v>280</v>
      </c>
      <c r="D278" s="33" t="s">
        <v>99</v>
      </c>
      <c r="E278" s="33">
        <v>110</v>
      </c>
      <c r="F278" s="38">
        <v>105</v>
      </c>
      <c r="G278" s="38">
        <v>105</v>
      </c>
      <c r="H278" s="38">
        <v>105</v>
      </c>
      <c r="I278" s="38">
        <v>105</v>
      </c>
      <c r="J278" s="38"/>
      <c r="K278" s="38"/>
      <c r="L278" s="38"/>
    </row>
    <row r="279" spans="1:12" ht="12.75">
      <c r="A279" s="24">
        <v>13</v>
      </c>
      <c r="B279" s="28" t="s">
        <v>240</v>
      </c>
      <c r="C279" s="28" t="s">
        <v>280</v>
      </c>
      <c r="D279" s="29" t="s">
        <v>99</v>
      </c>
      <c r="E279" s="29">
        <v>7</v>
      </c>
      <c r="F279" s="41">
        <v>8</v>
      </c>
      <c r="G279" s="41">
        <v>8</v>
      </c>
      <c r="H279" s="41">
        <v>8</v>
      </c>
      <c r="I279" s="41">
        <v>8</v>
      </c>
      <c r="J279" s="41"/>
      <c r="K279" s="41"/>
      <c r="L279" s="41"/>
    </row>
    <row r="280" spans="1:12" ht="12.75">
      <c r="A280" s="31">
        <v>14</v>
      </c>
      <c r="B280" s="28" t="s">
        <v>287</v>
      </c>
      <c r="C280" s="28" t="s">
        <v>280</v>
      </c>
      <c r="D280" s="29" t="s">
        <v>99</v>
      </c>
      <c r="E280" s="29">
        <v>40</v>
      </c>
      <c r="F280" s="41">
        <v>40.8</v>
      </c>
      <c r="G280" s="41">
        <v>40.8</v>
      </c>
      <c r="H280" s="41">
        <v>40.8</v>
      </c>
      <c r="I280" s="41">
        <v>40.8</v>
      </c>
      <c r="J280" s="41"/>
      <c r="K280" s="41"/>
      <c r="L280" s="41"/>
    </row>
    <row r="281" spans="1:12" ht="12.75">
      <c r="A281" s="24">
        <v>15</v>
      </c>
      <c r="B281" s="33" t="s">
        <v>288</v>
      </c>
      <c r="C281" s="28" t="s">
        <v>280</v>
      </c>
      <c r="D281" s="29" t="s">
        <v>99</v>
      </c>
      <c r="E281" s="33">
        <v>135</v>
      </c>
      <c r="F281" s="38">
        <v>119</v>
      </c>
      <c r="G281" s="38">
        <v>119</v>
      </c>
      <c r="H281" s="38">
        <v>119</v>
      </c>
      <c r="I281" s="38"/>
      <c r="J281" s="38"/>
      <c r="K281" s="38">
        <v>119</v>
      </c>
      <c r="L281" s="38"/>
    </row>
    <row r="282" spans="1:12" ht="12.75">
      <c r="A282" s="31">
        <v>16</v>
      </c>
      <c r="B282" s="33" t="s">
        <v>289</v>
      </c>
      <c r="C282" s="33" t="s">
        <v>280</v>
      </c>
      <c r="D282" s="29" t="s">
        <v>99</v>
      </c>
      <c r="E282" s="29">
        <v>480</v>
      </c>
      <c r="F282" s="41">
        <v>363</v>
      </c>
      <c r="G282" s="41">
        <v>363</v>
      </c>
      <c r="H282" s="41">
        <v>363</v>
      </c>
      <c r="I282" s="41"/>
      <c r="J282" s="41">
        <v>363</v>
      </c>
      <c r="K282" s="41"/>
      <c r="L282" s="41"/>
    </row>
    <row r="283" spans="1:12" ht="13.5" thickBot="1">
      <c r="A283" s="24">
        <v>17</v>
      </c>
      <c r="B283" s="26" t="s">
        <v>290</v>
      </c>
      <c r="C283" s="25" t="s">
        <v>280</v>
      </c>
      <c r="D283" s="29" t="s">
        <v>99</v>
      </c>
      <c r="E283" s="29">
        <v>300</v>
      </c>
      <c r="F283" s="41">
        <v>182</v>
      </c>
      <c r="G283" s="41">
        <v>182</v>
      </c>
      <c r="H283" s="41">
        <v>182</v>
      </c>
      <c r="I283" s="41"/>
      <c r="J283" s="41"/>
      <c r="K283" s="41">
        <v>182</v>
      </c>
      <c r="L283" s="41"/>
    </row>
    <row r="284" spans="1:13" ht="13.5" thickBot="1">
      <c r="A284" s="20"/>
      <c r="B284" s="43" t="s">
        <v>291</v>
      </c>
      <c r="C284" s="43"/>
      <c r="D284" s="46" t="s">
        <v>99</v>
      </c>
      <c r="E284" s="46">
        <f aca="true" t="shared" si="11" ref="E284:K284">SUM(E267:E283)</f>
        <v>2768</v>
      </c>
      <c r="F284" s="47">
        <f t="shared" si="11"/>
        <v>2180.1499999999996</v>
      </c>
      <c r="G284" s="47">
        <f t="shared" si="11"/>
        <v>2180.1499999999996</v>
      </c>
      <c r="H284" s="47">
        <f t="shared" si="11"/>
        <v>2180.1499999999996</v>
      </c>
      <c r="I284" s="76">
        <f t="shared" si="11"/>
        <v>693.15</v>
      </c>
      <c r="J284" s="47">
        <f t="shared" si="11"/>
        <v>925</v>
      </c>
      <c r="K284" s="76">
        <f t="shared" si="11"/>
        <v>562</v>
      </c>
      <c r="L284" s="47"/>
      <c r="M284" s="52"/>
    </row>
    <row r="285" spans="1:12" ht="12.75">
      <c r="A285" s="53"/>
      <c r="B285" s="12"/>
      <c r="C285" s="12"/>
      <c r="D285" s="50"/>
      <c r="E285" s="55" t="s">
        <v>292</v>
      </c>
      <c r="F285" s="57"/>
      <c r="G285" s="57"/>
      <c r="H285" s="56"/>
      <c r="I285" s="56"/>
      <c r="J285" s="56"/>
      <c r="K285" s="56"/>
      <c r="L285" s="56"/>
    </row>
    <row r="286" spans="1:14" ht="13.5" thickBot="1">
      <c r="A286" s="27">
        <v>1</v>
      </c>
      <c r="B286" s="67" t="s">
        <v>293</v>
      </c>
      <c r="C286" s="97" t="s">
        <v>294</v>
      </c>
      <c r="D286" s="29" t="s">
        <v>77</v>
      </c>
      <c r="E286" s="39">
        <v>1</v>
      </c>
      <c r="F286" s="41">
        <v>49.5</v>
      </c>
      <c r="G286" s="41">
        <v>49.5</v>
      </c>
      <c r="H286" s="40">
        <v>49.5</v>
      </c>
      <c r="I286" s="40">
        <v>49.5</v>
      </c>
      <c r="J286" s="64"/>
      <c r="K286" s="64"/>
      <c r="L286" s="64"/>
      <c r="N286" s="52"/>
    </row>
    <row r="287" spans="1:12" ht="13.5" thickBot="1">
      <c r="A287" s="42"/>
      <c r="B287" s="43" t="s">
        <v>295</v>
      </c>
      <c r="C287" s="43"/>
      <c r="D287" s="46" t="s">
        <v>79</v>
      </c>
      <c r="E287" s="46">
        <v>1</v>
      </c>
      <c r="F287" s="47">
        <f>SUM(F286)</f>
        <v>49.5</v>
      </c>
      <c r="G287" s="47">
        <f>SUM(G286)</f>
        <v>49.5</v>
      </c>
      <c r="H287" s="47">
        <f>SUM(H286)</f>
        <v>49.5</v>
      </c>
      <c r="I287" s="47">
        <f>SUM(I286)</f>
        <v>49.5</v>
      </c>
      <c r="J287" s="47"/>
      <c r="K287" s="47"/>
      <c r="L287" s="51"/>
    </row>
    <row r="288" spans="1:13" ht="13.5" thickBot="1">
      <c r="A288" s="42"/>
      <c r="B288" s="43" t="s">
        <v>296</v>
      </c>
      <c r="C288" s="43"/>
      <c r="D288" s="45"/>
      <c r="E288" s="46"/>
      <c r="F288" s="76">
        <f aca="true" t="shared" si="12" ref="F288:L288">F287+F284+F265+F261+F251+F247+F230+F213+F203+F184+F167+F151</f>
        <v>15691.202000000001</v>
      </c>
      <c r="G288" s="76">
        <f t="shared" si="12"/>
        <v>15691.202000000001</v>
      </c>
      <c r="H288" s="76">
        <f t="shared" si="12"/>
        <v>15691.202000000001</v>
      </c>
      <c r="I288" s="76">
        <f t="shared" si="12"/>
        <v>3094.839</v>
      </c>
      <c r="J288" s="76">
        <f t="shared" si="12"/>
        <v>5137</v>
      </c>
      <c r="K288" s="76">
        <f t="shared" si="12"/>
        <v>6741.362999999999</v>
      </c>
      <c r="L288" s="76">
        <f t="shared" si="12"/>
        <v>718</v>
      </c>
      <c r="M288" s="52"/>
    </row>
    <row r="289" spans="1:12" ht="12.75">
      <c r="A289" s="24"/>
      <c r="B289" s="25"/>
      <c r="C289" s="25"/>
      <c r="D289" s="26"/>
      <c r="E289" s="11" t="s">
        <v>297</v>
      </c>
      <c r="F289" s="73"/>
      <c r="G289" s="60"/>
      <c r="H289" s="60"/>
      <c r="I289" s="60"/>
      <c r="J289" s="60"/>
      <c r="K289" s="60"/>
      <c r="L289" s="60"/>
    </row>
    <row r="290" spans="1:12" ht="12.75">
      <c r="A290" s="31">
        <v>1</v>
      </c>
      <c r="B290" s="32" t="s">
        <v>298</v>
      </c>
      <c r="C290" s="32" t="s">
        <v>299</v>
      </c>
      <c r="D290" s="33" t="s">
        <v>99</v>
      </c>
      <c r="E290" s="33">
        <v>150</v>
      </c>
      <c r="F290" s="38">
        <v>90</v>
      </c>
      <c r="G290" s="38">
        <v>90</v>
      </c>
      <c r="H290" s="38">
        <v>90</v>
      </c>
      <c r="I290" s="38">
        <v>90</v>
      </c>
      <c r="J290" s="38"/>
      <c r="K290" s="38"/>
      <c r="L290" s="38"/>
    </row>
    <row r="291" spans="1:12" ht="12.75">
      <c r="A291" s="31">
        <v>2</v>
      </c>
      <c r="B291" s="54" t="s">
        <v>300</v>
      </c>
      <c r="C291" s="32" t="s">
        <v>299</v>
      </c>
      <c r="D291" s="50" t="s">
        <v>99</v>
      </c>
      <c r="E291" s="50">
        <v>98</v>
      </c>
      <c r="F291" s="57">
        <v>97.72</v>
      </c>
      <c r="G291" s="57">
        <v>97.72</v>
      </c>
      <c r="H291" s="57">
        <v>97.72</v>
      </c>
      <c r="I291" s="57">
        <v>97.72</v>
      </c>
      <c r="J291" s="57"/>
      <c r="K291" s="57"/>
      <c r="L291" s="38"/>
    </row>
    <row r="292" spans="1:12" ht="12.75">
      <c r="A292" s="31">
        <v>3</v>
      </c>
      <c r="B292" s="25" t="s">
        <v>301</v>
      </c>
      <c r="C292" s="32" t="s">
        <v>299</v>
      </c>
      <c r="D292" s="26" t="s">
        <v>99</v>
      </c>
      <c r="E292" s="26">
        <v>265</v>
      </c>
      <c r="F292" s="60">
        <v>111.2</v>
      </c>
      <c r="G292" s="60">
        <v>111.2</v>
      </c>
      <c r="H292" s="60">
        <v>111.2</v>
      </c>
      <c r="I292" s="60"/>
      <c r="J292" s="60">
        <v>111.2</v>
      </c>
      <c r="K292" s="60"/>
      <c r="L292" s="41"/>
    </row>
    <row r="293" spans="1:12" ht="12.75">
      <c r="A293" s="31">
        <v>4</v>
      </c>
      <c r="B293" s="28" t="s">
        <v>302</v>
      </c>
      <c r="C293" s="32" t="s">
        <v>299</v>
      </c>
      <c r="D293" s="29" t="s">
        <v>99</v>
      </c>
      <c r="E293" s="29">
        <v>182</v>
      </c>
      <c r="F293" s="41">
        <v>100</v>
      </c>
      <c r="G293" s="41">
        <v>100</v>
      </c>
      <c r="H293" s="41">
        <v>100</v>
      </c>
      <c r="I293" s="41"/>
      <c r="J293" s="41"/>
      <c r="K293" s="41">
        <v>100</v>
      </c>
      <c r="L293" s="41"/>
    </row>
    <row r="294" spans="1:27" s="35" customFormat="1" ht="12.75">
      <c r="A294" s="31">
        <v>5</v>
      </c>
      <c r="B294" s="32" t="s">
        <v>303</v>
      </c>
      <c r="C294" s="32" t="s">
        <v>299</v>
      </c>
      <c r="D294" s="33" t="s">
        <v>99</v>
      </c>
      <c r="E294" s="33">
        <v>40</v>
      </c>
      <c r="F294" s="38">
        <v>27.5</v>
      </c>
      <c r="G294" s="38">
        <v>27.5</v>
      </c>
      <c r="H294" s="38">
        <v>27.5</v>
      </c>
      <c r="I294" s="38"/>
      <c r="J294" s="38">
        <v>27.5</v>
      </c>
      <c r="K294" s="38"/>
      <c r="L294" s="3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ht="12.75">
      <c r="A295" s="31">
        <v>6</v>
      </c>
      <c r="B295" s="25" t="s">
        <v>304</v>
      </c>
      <c r="C295" s="32" t="s">
        <v>299</v>
      </c>
      <c r="D295" s="26" t="s">
        <v>99</v>
      </c>
      <c r="E295" s="26">
        <v>155</v>
      </c>
      <c r="F295" s="60">
        <v>69</v>
      </c>
      <c r="G295" s="60">
        <v>69</v>
      </c>
      <c r="H295" s="60">
        <v>69</v>
      </c>
      <c r="I295" s="60"/>
      <c r="J295" s="60">
        <v>69</v>
      </c>
      <c r="K295" s="60"/>
      <c r="L295" s="6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1:27" s="35" customFormat="1" ht="12.75">
      <c r="A296" s="31">
        <v>7</v>
      </c>
      <c r="B296" s="32" t="s">
        <v>305</v>
      </c>
      <c r="C296" s="32" t="s">
        <v>299</v>
      </c>
      <c r="D296" s="33" t="s">
        <v>99</v>
      </c>
      <c r="E296" s="33">
        <v>100</v>
      </c>
      <c r="F296" s="38">
        <v>60</v>
      </c>
      <c r="G296" s="38">
        <v>60</v>
      </c>
      <c r="H296" s="38">
        <v>60</v>
      </c>
      <c r="I296" s="38">
        <v>60</v>
      </c>
      <c r="J296" s="38"/>
      <c r="K296" s="38"/>
      <c r="L296" s="3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12.75">
      <c r="A297" s="31">
        <v>8</v>
      </c>
      <c r="B297" s="25" t="s">
        <v>306</v>
      </c>
      <c r="C297" s="32" t="s">
        <v>299</v>
      </c>
      <c r="D297" s="26" t="s">
        <v>99</v>
      </c>
      <c r="E297" s="26">
        <v>182</v>
      </c>
      <c r="F297" s="60">
        <v>100</v>
      </c>
      <c r="G297" s="60">
        <v>100</v>
      </c>
      <c r="H297" s="60">
        <v>100</v>
      </c>
      <c r="I297" s="60">
        <v>100</v>
      </c>
      <c r="J297" s="60"/>
      <c r="K297" s="60"/>
      <c r="L297" s="6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12.75">
      <c r="A298" s="31">
        <v>9</v>
      </c>
      <c r="B298" s="28" t="s">
        <v>307</v>
      </c>
      <c r="C298" s="32" t="s">
        <v>299</v>
      </c>
      <c r="D298" s="29" t="s">
        <v>99</v>
      </c>
      <c r="E298" s="33">
        <v>200</v>
      </c>
      <c r="F298" s="38">
        <v>120</v>
      </c>
      <c r="G298" s="38">
        <v>120</v>
      </c>
      <c r="H298" s="38">
        <v>120</v>
      </c>
      <c r="I298" s="38"/>
      <c r="J298" s="38"/>
      <c r="K298" s="38">
        <v>120</v>
      </c>
      <c r="L298" s="3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s="77" customFormat="1" ht="12.75">
      <c r="A299" s="31">
        <v>10</v>
      </c>
      <c r="B299" s="28" t="s">
        <v>308</v>
      </c>
      <c r="C299" s="32" t="s">
        <v>299</v>
      </c>
      <c r="D299" s="29" t="s">
        <v>99</v>
      </c>
      <c r="E299" s="29">
        <v>182</v>
      </c>
      <c r="F299" s="41">
        <v>100</v>
      </c>
      <c r="G299" s="41">
        <v>100</v>
      </c>
      <c r="H299" s="41">
        <v>100</v>
      </c>
      <c r="I299" s="41"/>
      <c r="J299" s="41">
        <v>100</v>
      </c>
      <c r="K299" s="41"/>
      <c r="L299" s="41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1:12" s="35" customFormat="1" ht="12.75">
      <c r="A300" s="31">
        <v>11</v>
      </c>
      <c r="B300" s="32" t="s">
        <v>309</v>
      </c>
      <c r="C300" s="32" t="s">
        <v>299</v>
      </c>
      <c r="D300" s="33" t="s">
        <v>99</v>
      </c>
      <c r="E300" s="33">
        <v>182</v>
      </c>
      <c r="F300" s="38">
        <v>100</v>
      </c>
      <c r="G300" s="38">
        <v>100</v>
      </c>
      <c r="H300" s="38">
        <v>100</v>
      </c>
      <c r="I300" s="38"/>
      <c r="J300" s="38">
        <v>100</v>
      </c>
      <c r="K300" s="38"/>
      <c r="L300" s="38"/>
    </row>
    <row r="301" spans="1:12" s="35" customFormat="1" ht="12.75">
      <c r="A301" s="31">
        <v>12</v>
      </c>
      <c r="B301" s="32" t="s">
        <v>310</v>
      </c>
      <c r="C301" s="32" t="s">
        <v>299</v>
      </c>
      <c r="D301" s="33" t="s">
        <v>99</v>
      </c>
      <c r="E301" s="33">
        <v>150</v>
      </c>
      <c r="F301" s="38">
        <v>85</v>
      </c>
      <c r="G301" s="38">
        <v>85</v>
      </c>
      <c r="H301" s="38">
        <v>85</v>
      </c>
      <c r="I301" s="38"/>
      <c r="J301" s="38"/>
      <c r="K301" s="38">
        <v>85</v>
      </c>
      <c r="L301" s="38"/>
    </row>
    <row r="302" spans="1:12" s="74" customFormat="1" ht="12.75">
      <c r="A302" s="31">
        <v>13</v>
      </c>
      <c r="B302" s="54" t="s">
        <v>283</v>
      </c>
      <c r="C302" s="32" t="s">
        <v>299</v>
      </c>
      <c r="D302" s="50" t="s">
        <v>99</v>
      </c>
      <c r="E302" s="50">
        <v>85</v>
      </c>
      <c r="F302" s="57">
        <v>41</v>
      </c>
      <c r="G302" s="57">
        <v>41</v>
      </c>
      <c r="H302" s="57">
        <v>41</v>
      </c>
      <c r="I302" s="57"/>
      <c r="J302" s="57"/>
      <c r="K302" s="57"/>
      <c r="L302" s="57">
        <v>41</v>
      </c>
    </row>
    <row r="303" spans="1:27" s="74" customFormat="1" ht="12.75">
      <c r="A303" s="31">
        <v>14</v>
      </c>
      <c r="B303" s="54" t="s">
        <v>213</v>
      </c>
      <c r="C303" s="54" t="s">
        <v>311</v>
      </c>
      <c r="D303" s="50" t="s">
        <v>99</v>
      </c>
      <c r="E303" s="50">
        <v>108</v>
      </c>
      <c r="F303" s="57">
        <v>60</v>
      </c>
      <c r="G303" s="57">
        <v>60</v>
      </c>
      <c r="H303" s="57">
        <v>60</v>
      </c>
      <c r="I303" s="57"/>
      <c r="J303" s="57"/>
      <c r="K303" s="57"/>
      <c r="L303" s="57">
        <v>60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1:27" s="35" customFormat="1" ht="12.75">
      <c r="A304" s="31">
        <v>15</v>
      </c>
      <c r="B304" s="32" t="s">
        <v>253</v>
      </c>
      <c r="C304" s="32" t="s">
        <v>311</v>
      </c>
      <c r="D304" s="33" t="s">
        <v>99</v>
      </c>
      <c r="E304" s="33">
        <v>145</v>
      </c>
      <c r="F304" s="38">
        <v>80</v>
      </c>
      <c r="G304" s="38">
        <v>80</v>
      </c>
      <c r="H304" s="38">
        <v>80</v>
      </c>
      <c r="I304" s="38">
        <v>80</v>
      </c>
      <c r="J304" s="38"/>
      <c r="K304" s="38"/>
      <c r="L304" s="3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1:27" s="35" customFormat="1" ht="25.5">
      <c r="A305" s="31">
        <v>16</v>
      </c>
      <c r="B305" s="32" t="s">
        <v>254</v>
      </c>
      <c r="C305" s="75" t="s">
        <v>312</v>
      </c>
      <c r="D305" s="33" t="s">
        <v>99</v>
      </c>
      <c r="E305" s="33">
        <v>145</v>
      </c>
      <c r="F305" s="38">
        <v>160</v>
      </c>
      <c r="G305" s="38">
        <v>160</v>
      </c>
      <c r="H305" s="38">
        <v>160</v>
      </c>
      <c r="I305" s="38">
        <v>160</v>
      </c>
      <c r="J305" s="38"/>
      <c r="K305" s="38"/>
      <c r="L305" s="3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1:27" s="35" customFormat="1" ht="12.75">
      <c r="A306" s="31">
        <v>17</v>
      </c>
      <c r="B306" s="32" t="s">
        <v>313</v>
      </c>
      <c r="C306" s="32" t="s">
        <v>311</v>
      </c>
      <c r="D306" s="33" t="s">
        <v>99</v>
      </c>
      <c r="E306" s="33">
        <v>145</v>
      </c>
      <c r="F306" s="38">
        <v>50</v>
      </c>
      <c r="G306" s="38">
        <v>50</v>
      </c>
      <c r="H306" s="38">
        <v>50</v>
      </c>
      <c r="I306" s="38">
        <v>50</v>
      </c>
      <c r="J306" s="38"/>
      <c r="K306" s="38"/>
      <c r="L306" s="3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1:27" s="35" customFormat="1" ht="12.75">
      <c r="A307" s="31">
        <v>18</v>
      </c>
      <c r="B307" s="32" t="s">
        <v>314</v>
      </c>
      <c r="C307" s="32" t="s">
        <v>299</v>
      </c>
      <c r="D307" s="33" t="s">
        <v>99</v>
      </c>
      <c r="E307" s="33">
        <v>380</v>
      </c>
      <c r="F307" s="38">
        <v>300</v>
      </c>
      <c r="G307" s="38">
        <v>300</v>
      </c>
      <c r="H307" s="38">
        <v>300</v>
      </c>
      <c r="I307" s="38"/>
      <c r="J307" s="38"/>
      <c r="K307" s="38"/>
      <c r="L307" s="38">
        <v>300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1:27" s="35" customFormat="1" ht="12.75">
      <c r="A308" s="31">
        <v>19</v>
      </c>
      <c r="B308" s="32" t="s">
        <v>315</v>
      </c>
      <c r="C308" s="32" t="s">
        <v>299</v>
      </c>
      <c r="D308" s="33" t="s">
        <v>99</v>
      </c>
      <c r="E308" s="33">
        <v>300</v>
      </c>
      <c r="F308" s="38">
        <v>200</v>
      </c>
      <c r="G308" s="38">
        <v>200</v>
      </c>
      <c r="H308" s="38">
        <v>200</v>
      </c>
      <c r="I308" s="38"/>
      <c r="J308" s="38"/>
      <c r="K308" s="38">
        <v>200</v>
      </c>
      <c r="L308" s="3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1:27" s="35" customFormat="1" ht="12.75">
      <c r="A309" s="31">
        <v>20</v>
      </c>
      <c r="B309" s="28" t="s">
        <v>316</v>
      </c>
      <c r="C309" s="33" t="s">
        <v>311</v>
      </c>
      <c r="D309" s="33" t="s">
        <v>99</v>
      </c>
      <c r="E309" s="33">
        <v>390</v>
      </c>
      <c r="F309" s="38">
        <v>107.1</v>
      </c>
      <c r="G309" s="41">
        <v>107.1</v>
      </c>
      <c r="H309" s="41">
        <v>107.1</v>
      </c>
      <c r="I309" s="41"/>
      <c r="J309" s="41">
        <v>107.1</v>
      </c>
      <c r="K309" s="41"/>
      <c r="L309" s="41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1:14" s="30" customFormat="1" ht="12.75">
      <c r="A310" s="31">
        <v>21</v>
      </c>
      <c r="B310" s="29" t="s">
        <v>36</v>
      </c>
      <c r="C310" s="32" t="s">
        <v>299</v>
      </c>
      <c r="D310" s="26" t="s">
        <v>99</v>
      </c>
      <c r="E310" s="26">
        <v>170</v>
      </c>
      <c r="F310" s="60">
        <v>90</v>
      </c>
      <c r="G310" s="41">
        <v>90</v>
      </c>
      <c r="H310" s="41">
        <v>90</v>
      </c>
      <c r="I310" s="41"/>
      <c r="J310" s="41"/>
      <c r="K310" s="41">
        <v>90</v>
      </c>
      <c r="L310" s="41"/>
      <c r="N310" s="98"/>
    </row>
    <row r="311" spans="1:12" s="30" customFormat="1" ht="12.75">
      <c r="A311" s="31">
        <v>22</v>
      </c>
      <c r="B311" s="32" t="s">
        <v>317</v>
      </c>
      <c r="C311" s="32" t="s">
        <v>299</v>
      </c>
      <c r="D311" s="33" t="s">
        <v>99</v>
      </c>
      <c r="E311" s="33">
        <v>190</v>
      </c>
      <c r="F311" s="38">
        <v>111.5</v>
      </c>
      <c r="G311" s="38">
        <v>111.5</v>
      </c>
      <c r="H311" s="38">
        <v>111.5</v>
      </c>
      <c r="I311" s="38"/>
      <c r="J311" s="38"/>
      <c r="K311" s="38">
        <v>111.5</v>
      </c>
      <c r="L311" s="38"/>
    </row>
    <row r="312" spans="1:12" s="30" customFormat="1" ht="12.75">
      <c r="A312" s="31">
        <v>23</v>
      </c>
      <c r="B312" s="32" t="s">
        <v>247</v>
      </c>
      <c r="C312" s="32" t="s">
        <v>299</v>
      </c>
      <c r="D312" s="26" t="s">
        <v>99</v>
      </c>
      <c r="E312" s="33">
        <v>700</v>
      </c>
      <c r="F312" s="38">
        <v>200</v>
      </c>
      <c r="G312" s="38">
        <v>200</v>
      </c>
      <c r="H312" s="38">
        <v>200</v>
      </c>
      <c r="I312" s="38"/>
      <c r="J312" s="38"/>
      <c r="K312" s="38">
        <v>200</v>
      </c>
      <c r="L312" s="38"/>
    </row>
    <row r="313" spans="1:12" s="30" customFormat="1" ht="12.75">
      <c r="A313" s="31">
        <v>24</v>
      </c>
      <c r="B313" s="28" t="s">
        <v>175</v>
      </c>
      <c r="C313" s="32" t="s">
        <v>299</v>
      </c>
      <c r="D313" s="29" t="s">
        <v>99</v>
      </c>
      <c r="E313" s="29">
        <v>35</v>
      </c>
      <c r="F313" s="41">
        <v>21</v>
      </c>
      <c r="G313" s="41">
        <v>21</v>
      </c>
      <c r="H313" s="41">
        <v>21</v>
      </c>
      <c r="I313" s="41"/>
      <c r="J313" s="41"/>
      <c r="K313" s="41">
        <v>21</v>
      </c>
      <c r="L313" s="41"/>
    </row>
    <row r="314" spans="1:12" s="30" customFormat="1" ht="12.75">
      <c r="A314" s="31">
        <v>25</v>
      </c>
      <c r="B314" s="28" t="s">
        <v>143</v>
      </c>
      <c r="C314" s="32" t="s">
        <v>299</v>
      </c>
      <c r="D314" s="29" t="s">
        <v>99</v>
      </c>
      <c r="E314" s="29">
        <v>330</v>
      </c>
      <c r="F314" s="41">
        <v>260</v>
      </c>
      <c r="G314" s="41">
        <v>260</v>
      </c>
      <c r="H314" s="41">
        <v>260</v>
      </c>
      <c r="I314" s="41"/>
      <c r="J314" s="41">
        <v>260</v>
      </c>
      <c r="K314" s="41"/>
      <c r="L314" s="41"/>
    </row>
    <row r="315" spans="1:12" s="30" customFormat="1" ht="13.5" thickBot="1">
      <c r="A315" s="31">
        <v>26</v>
      </c>
      <c r="B315" s="29" t="s">
        <v>318</v>
      </c>
      <c r="C315" s="32" t="s">
        <v>299</v>
      </c>
      <c r="D315" s="29" t="s">
        <v>99</v>
      </c>
      <c r="E315" s="29">
        <v>530</v>
      </c>
      <c r="F315" s="41">
        <v>330</v>
      </c>
      <c r="G315" s="41">
        <v>330</v>
      </c>
      <c r="H315" s="41">
        <v>330</v>
      </c>
      <c r="I315" s="41"/>
      <c r="J315" s="41"/>
      <c r="K315" s="41"/>
      <c r="L315" s="41">
        <v>330</v>
      </c>
    </row>
    <row r="316" spans="1:13" s="30" customFormat="1" ht="13.5" thickBot="1">
      <c r="A316" s="20"/>
      <c r="B316" s="43" t="s">
        <v>37</v>
      </c>
      <c r="C316" s="43"/>
      <c r="D316" s="46" t="s">
        <v>99</v>
      </c>
      <c r="E316" s="46">
        <f aca="true" t="shared" si="13" ref="E316:L316">SUM(E290:E315)</f>
        <v>5539</v>
      </c>
      <c r="F316" s="47">
        <f t="shared" si="13"/>
        <v>3071.02</v>
      </c>
      <c r="G316" s="47">
        <f t="shared" si="13"/>
        <v>3071.02</v>
      </c>
      <c r="H316" s="47">
        <f t="shared" si="13"/>
        <v>3071.02</v>
      </c>
      <c r="I316" s="47">
        <f t="shared" si="13"/>
        <v>637.72</v>
      </c>
      <c r="J316" s="47">
        <f t="shared" si="13"/>
        <v>774.8</v>
      </c>
      <c r="K316" s="76">
        <f t="shared" si="13"/>
        <v>927.5</v>
      </c>
      <c r="L316" s="47">
        <f t="shared" si="13"/>
        <v>731</v>
      </c>
      <c r="M316" s="49"/>
    </row>
    <row r="317" spans="1:12" s="30" customFormat="1" ht="12.75">
      <c r="A317" s="53"/>
      <c r="B317" s="50"/>
      <c r="C317" s="50"/>
      <c r="D317" s="50"/>
      <c r="E317" s="99" t="s">
        <v>319</v>
      </c>
      <c r="F317" s="99"/>
      <c r="G317" s="57"/>
      <c r="H317" s="57"/>
      <c r="I317" s="57"/>
      <c r="J317" s="57"/>
      <c r="K317" s="57"/>
      <c r="L317" s="57"/>
    </row>
    <row r="318" spans="1:13" s="30" customFormat="1" ht="14.25" customHeight="1" thickBot="1">
      <c r="A318" s="27">
        <v>1</v>
      </c>
      <c r="B318" s="29" t="s">
        <v>320</v>
      </c>
      <c r="C318" s="100" t="s">
        <v>321</v>
      </c>
      <c r="D318" s="29" t="s">
        <v>322</v>
      </c>
      <c r="E318" s="29">
        <v>180</v>
      </c>
      <c r="F318" s="41">
        <v>885</v>
      </c>
      <c r="G318" s="41">
        <v>885</v>
      </c>
      <c r="H318" s="41">
        <v>885</v>
      </c>
      <c r="I318" s="41"/>
      <c r="J318" s="41">
        <v>295</v>
      </c>
      <c r="K318" s="41">
        <v>295</v>
      </c>
      <c r="L318" s="41">
        <v>295</v>
      </c>
      <c r="M318" s="49"/>
    </row>
    <row r="319" spans="1:12" s="30" customFormat="1" ht="13.5" thickBot="1">
      <c r="A319" s="42"/>
      <c r="B319" s="46" t="s">
        <v>37</v>
      </c>
      <c r="C319" s="46"/>
      <c r="D319" s="43" t="s">
        <v>322</v>
      </c>
      <c r="E319" s="101">
        <v>180</v>
      </c>
      <c r="F319" s="47">
        <v>885</v>
      </c>
      <c r="G319" s="47">
        <v>885</v>
      </c>
      <c r="H319" s="47">
        <v>885</v>
      </c>
      <c r="I319" s="47"/>
      <c r="J319" s="47">
        <v>295</v>
      </c>
      <c r="K319" s="47">
        <v>295</v>
      </c>
      <c r="L319" s="51">
        <v>295</v>
      </c>
    </row>
    <row r="320" spans="1:13" ht="13.5" thickBot="1">
      <c r="A320" s="42"/>
      <c r="B320" s="43" t="s">
        <v>323</v>
      </c>
      <c r="C320" s="43"/>
      <c r="D320" s="46"/>
      <c r="E320" s="46"/>
      <c r="F320" s="47">
        <f aca="true" t="shared" si="14" ref="F320:L320">F319+F316</f>
        <v>3956.02</v>
      </c>
      <c r="G320" s="47">
        <f t="shared" si="14"/>
        <v>3956.02</v>
      </c>
      <c r="H320" s="47">
        <f t="shared" si="14"/>
        <v>3956.02</v>
      </c>
      <c r="I320" s="47">
        <f t="shared" si="14"/>
        <v>637.72</v>
      </c>
      <c r="J320" s="47">
        <f t="shared" si="14"/>
        <v>1069.8</v>
      </c>
      <c r="K320" s="76">
        <f t="shared" si="14"/>
        <v>1222.5</v>
      </c>
      <c r="L320" s="47">
        <f t="shared" si="14"/>
        <v>1026</v>
      </c>
      <c r="M320" s="52"/>
    </row>
    <row r="321" spans="1:12" ht="12.75">
      <c r="A321" s="53"/>
      <c r="B321" s="54"/>
      <c r="C321" s="54"/>
      <c r="D321" s="50"/>
      <c r="E321" s="55" t="s">
        <v>324</v>
      </c>
      <c r="F321" s="56"/>
      <c r="G321" s="57"/>
      <c r="H321" s="57"/>
      <c r="I321" s="57"/>
      <c r="J321" s="57"/>
      <c r="K321" s="57"/>
      <c r="L321" s="57"/>
    </row>
    <row r="322" spans="1:12" ht="12.75">
      <c r="A322" s="31">
        <v>1</v>
      </c>
      <c r="B322" s="32" t="s">
        <v>245</v>
      </c>
      <c r="C322" s="32" t="s">
        <v>325</v>
      </c>
      <c r="D322" s="33" t="s">
        <v>33</v>
      </c>
      <c r="E322" s="33">
        <v>455</v>
      </c>
      <c r="F322" s="38">
        <v>400</v>
      </c>
      <c r="G322" s="38">
        <v>400</v>
      </c>
      <c r="H322" s="38">
        <v>400</v>
      </c>
      <c r="I322" s="38"/>
      <c r="J322" s="38">
        <v>400</v>
      </c>
      <c r="K322" s="38"/>
      <c r="L322" s="38"/>
    </row>
    <row r="323" spans="1:12" ht="12.75">
      <c r="A323" s="53">
        <v>2</v>
      </c>
      <c r="B323" s="32" t="s">
        <v>326</v>
      </c>
      <c r="C323" s="54" t="s">
        <v>327</v>
      </c>
      <c r="D323" s="33" t="s">
        <v>33</v>
      </c>
      <c r="E323" s="50">
        <v>500</v>
      </c>
      <c r="F323" s="57">
        <v>540</v>
      </c>
      <c r="G323" s="57">
        <v>540</v>
      </c>
      <c r="H323" s="57">
        <v>540</v>
      </c>
      <c r="I323" s="57"/>
      <c r="J323" s="57"/>
      <c r="K323" s="57">
        <v>540</v>
      </c>
      <c r="L323" s="57"/>
    </row>
    <row r="324" spans="1:12" ht="12.75">
      <c r="A324" s="31">
        <v>3</v>
      </c>
      <c r="B324" s="54" t="s">
        <v>66</v>
      </c>
      <c r="C324" s="54" t="s">
        <v>325</v>
      </c>
      <c r="D324" s="50" t="s">
        <v>33</v>
      </c>
      <c r="E324" s="50">
        <v>310</v>
      </c>
      <c r="F324" s="57">
        <v>140</v>
      </c>
      <c r="G324" s="57">
        <v>140</v>
      </c>
      <c r="H324" s="57">
        <v>140</v>
      </c>
      <c r="I324" s="57"/>
      <c r="J324" s="57"/>
      <c r="K324" s="57">
        <v>140</v>
      </c>
      <c r="L324" s="57"/>
    </row>
    <row r="325" spans="1:12" ht="12.75">
      <c r="A325" s="53">
        <v>4</v>
      </c>
      <c r="B325" s="32" t="s">
        <v>328</v>
      </c>
      <c r="C325" s="32" t="s">
        <v>325</v>
      </c>
      <c r="D325" s="33" t="s">
        <v>33</v>
      </c>
      <c r="E325" s="33">
        <v>250</v>
      </c>
      <c r="F325" s="38">
        <v>110</v>
      </c>
      <c r="G325" s="38">
        <v>110</v>
      </c>
      <c r="H325" s="38">
        <v>110</v>
      </c>
      <c r="I325" s="38"/>
      <c r="J325" s="38">
        <v>110</v>
      </c>
      <c r="K325" s="38"/>
      <c r="L325" s="38"/>
    </row>
    <row r="326" spans="1:26" ht="12.75">
      <c r="A326" s="31">
        <v>5</v>
      </c>
      <c r="B326" s="28" t="s">
        <v>307</v>
      </c>
      <c r="C326" s="28" t="s">
        <v>325</v>
      </c>
      <c r="D326" s="29" t="s">
        <v>33</v>
      </c>
      <c r="E326" s="29">
        <v>455</v>
      </c>
      <c r="F326" s="41">
        <v>200</v>
      </c>
      <c r="G326" s="41">
        <v>200</v>
      </c>
      <c r="H326" s="41">
        <v>200</v>
      </c>
      <c r="I326" s="41"/>
      <c r="J326" s="41"/>
      <c r="K326" s="41">
        <v>200</v>
      </c>
      <c r="L326" s="41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s="35" customFormat="1" ht="12.75">
      <c r="A327" s="53">
        <v>6</v>
      </c>
      <c r="B327" s="32" t="s">
        <v>329</v>
      </c>
      <c r="C327" s="32" t="s">
        <v>330</v>
      </c>
      <c r="D327" s="33" t="s">
        <v>33</v>
      </c>
      <c r="E327" s="33">
        <v>850</v>
      </c>
      <c r="F327" s="38">
        <v>642</v>
      </c>
      <c r="G327" s="38">
        <v>642</v>
      </c>
      <c r="H327" s="38">
        <v>642</v>
      </c>
      <c r="I327" s="38"/>
      <c r="J327" s="38"/>
      <c r="K327" s="38">
        <v>642</v>
      </c>
      <c r="L327" s="3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s="35" customFormat="1" ht="12.75">
      <c r="A328" s="31">
        <v>7</v>
      </c>
      <c r="B328" s="32" t="s">
        <v>331</v>
      </c>
      <c r="C328" s="32" t="s">
        <v>325</v>
      </c>
      <c r="D328" s="33" t="s">
        <v>33</v>
      </c>
      <c r="E328" s="33">
        <v>200</v>
      </c>
      <c r="F328" s="38">
        <v>93</v>
      </c>
      <c r="G328" s="38">
        <v>93</v>
      </c>
      <c r="H328" s="38">
        <v>93</v>
      </c>
      <c r="I328" s="38"/>
      <c r="J328" s="38">
        <v>93</v>
      </c>
      <c r="K328" s="38"/>
      <c r="L328" s="3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s="35" customFormat="1" ht="12.75">
      <c r="A329" s="53">
        <v>8</v>
      </c>
      <c r="B329" s="32" t="s">
        <v>332</v>
      </c>
      <c r="C329" s="32" t="s">
        <v>333</v>
      </c>
      <c r="D329" s="33" t="s">
        <v>33</v>
      </c>
      <c r="E329" s="33">
        <v>155</v>
      </c>
      <c r="F329" s="38">
        <v>67</v>
      </c>
      <c r="G329" s="38">
        <v>67</v>
      </c>
      <c r="H329" s="38">
        <v>67</v>
      </c>
      <c r="I329" s="38"/>
      <c r="J329" s="38">
        <v>67</v>
      </c>
      <c r="K329" s="38"/>
      <c r="L329" s="3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s="35" customFormat="1" ht="12.75">
      <c r="A330" s="31">
        <v>9</v>
      </c>
      <c r="B330" s="28" t="s">
        <v>334</v>
      </c>
      <c r="C330" s="28" t="s">
        <v>333</v>
      </c>
      <c r="D330" s="29" t="s">
        <v>33</v>
      </c>
      <c r="E330" s="29">
        <v>35</v>
      </c>
      <c r="F330" s="41">
        <v>20</v>
      </c>
      <c r="G330" s="41">
        <v>20</v>
      </c>
      <c r="H330" s="41">
        <v>20</v>
      </c>
      <c r="I330" s="41"/>
      <c r="J330" s="41"/>
      <c r="K330" s="41">
        <v>20</v>
      </c>
      <c r="L330" s="41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s="35" customFormat="1" ht="12.75">
      <c r="A331" s="53">
        <v>10</v>
      </c>
      <c r="B331" s="29" t="s">
        <v>335</v>
      </c>
      <c r="C331" s="28" t="s">
        <v>336</v>
      </c>
      <c r="D331" s="29" t="s">
        <v>33</v>
      </c>
      <c r="E331" s="29">
        <v>900</v>
      </c>
      <c r="F331" s="41">
        <v>300</v>
      </c>
      <c r="G331" s="41">
        <v>300</v>
      </c>
      <c r="H331" s="41">
        <v>300</v>
      </c>
      <c r="I331" s="41"/>
      <c r="J331" s="41"/>
      <c r="K331" s="41">
        <v>300</v>
      </c>
      <c r="L331" s="41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s="35" customFormat="1" ht="13.5" thickBot="1">
      <c r="A332" s="31">
        <v>11</v>
      </c>
      <c r="B332" s="29" t="s">
        <v>337</v>
      </c>
      <c r="C332" s="28" t="s">
        <v>336</v>
      </c>
      <c r="D332" s="29" t="s">
        <v>33</v>
      </c>
      <c r="E332" s="29">
        <v>200</v>
      </c>
      <c r="F332" s="41">
        <v>160</v>
      </c>
      <c r="G332" s="41">
        <v>160</v>
      </c>
      <c r="H332" s="41">
        <v>160</v>
      </c>
      <c r="I332" s="41"/>
      <c r="J332" s="41"/>
      <c r="K332" s="41">
        <v>160</v>
      </c>
      <c r="L332" s="41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s="35" customFormat="1" ht="13.5" thickBot="1">
      <c r="A333" s="42"/>
      <c r="B333" s="43" t="s">
        <v>338</v>
      </c>
      <c r="C333" s="44"/>
      <c r="D333" s="45" t="s">
        <v>33</v>
      </c>
      <c r="E333" s="46">
        <f>SUM(E322:E332)</f>
        <v>4310</v>
      </c>
      <c r="F333" s="47">
        <f>SUM(F322:F332)</f>
        <v>2672</v>
      </c>
      <c r="G333" s="47">
        <f>SUM(G322:G332)</f>
        <v>2672</v>
      </c>
      <c r="H333" s="47">
        <f>SUM(H322:H332)</f>
        <v>2672</v>
      </c>
      <c r="I333" s="47"/>
      <c r="J333" s="47">
        <f>SUM(J322:J332)</f>
        <v>670</v>
      </c>
      <c r="K333" s="76">
        <f>SUM(K322:K332)</f>
        <v>2002</v>
      </c>
      <c r="L333" s="51"/>
      <c r="M333" s="49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s="35" customFormat="1" ht="12.75">
      <c r="A334" s="53"/>
      <c r="B334" s="54"/>
      <c r="C334" s="315" t="s">
        <v>339</v>
      </c>
      <c r="D334" s="316"/>
      <c r="E334" s="316"/>
      <c r="F334" s="316"/>
      <c r="G334" s="316"/>
      <c r="H334" s="316"/>
      <c r="I334" s="317"/>
      <c r="J334" s="57"/>
      <c r="K334" s="57"/>
      <c r="L334" s="57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s="35" customFormat="1" ht="12.75">
      <c r="A335" s="53">
        <v>1</v>
      </c>
      <c r="B335" s="33" t="s">
        <v>340</v>
      </c>
      <c r="C335" s="33" t="s">
        <v>341</v>
      </c>
      <c r="D335" s="29" t="s">
        <v>79</v>
      </c>
      <c r="E335" s="89">
        <v>8</v>
      </c>
      <c r="F335" s="102">
        <v>158</v>
      </c>
      <c r="G335" s="102">
        <v>158</v>
      </c>
      <c r="H335" s="102">
        <v>158</v>
      </c>
      <c r="I335" s="102"/>
      <c r="J335" s="37"/>
      <c r="K335" s="37">
        <v>158</v>
      </c>
      <c r="L335" s="37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s="35" customFormat="1" ht="13.5" thickBot="1">
      <c r="A336" s="27">
        <v>2</v>
      </c>
      <c r="B336" s="28" t="s">
        <v>342</v>
      </c>
      <c r="C336" s="32" t="s">
        <v>341</v>
      </c>
      <c r="D336" s="29" t="s">
        <v>79</v>
      </c>
      <c r="E336" s="103">
        <v>36</v>
      </c>
      <c r="F336" s="41">
        <v>540</v>
      </c>
      <c r="G336" s="38">
        <v>540</v>
      </c>
      <c r="H336" s="38">
        <v>540</v>
      </c>
      <c r="I336" s="38"/>
      <c r="J336" s="38"/>
      <c r="K336" s="38">
        <v>540</v>
      </c>
      <c r="L336" s="41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s="35" customFormat="1" ht="12.75">
      <c r="A337" s="91"/>
      <c r="B337" s="5" t="s">
        <v>343</v>
      </c>
      <c r="C337" s="5"/>
      <c r="D337" s="6" t="s">
        <v>79</v>
      </c>
      <c r="E337" s="6">
        <f>SUM(E335:E336)</f>
        <v>44</v>
      </c>
      <c r="F337" s="94">
        <f>SUM(F335:F336)</f>
        <v>698</v>
      </c>
      <c r="G337" s="94">
        <f>SUM(G335:G336)</f>
        <v>698</v>
      </c>
      <c r="H337" s="94">
        <f>SUM(H335:H336)</f>
        <v>698</v>
      </c>
      <c r="I337" s="94"/>
      <c r="J337" s="94"/>
      <c r="K337" s="94">
        <f>SUM(K335:K336)</f>
        <v>698</v>
      </c>
      <c r="L337" s="104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12" s="30" customFormat="1" ht="13.5" thickBot="1">
      <c r="A338" s="27"/>
      <c r="B338" s="15"/>
      <c r="C338" s="15"/>
      <c r="D338" s="105" t="s">
        <v>344</v>
      </c>
      <c r="E338" s="106"/>
      <c r="F338" s="106"/>
      <c r="G338" s="107"/>
      <c r="H338" s="64"/>
      <c r="I338" s="64"/>
      <c r="J338" s="64"/>
      <c r="K338" s="64"/>
      <c r="L338" s="64"/>
    </row>
    <row r="339" spans="1:12" s="30" customFormat="1" ht="13.5" thickBot="1">
      <c r="A339" s="20"/>
      <c r="B339" s="46" t="s">
        <v>320</v>
      </c>
      <c r="C339" s="108" t="s">
        <v>345</v>
      </c>
      <c r="D339" s="108"/>
      <c r="E339" s="108"/>
      <c r="F339" s="109">
        <v>300</v>
      </c>
      <c r="G339" s="109">
        <v>300</v>
      </c>
      <c r="H339" s="109">
        <v>300</v>
      </c>
      <c r="I339" s="109">
        <v>100</v>
      </c>
      <c r="J339" s="109">
        <v>100</v>
      </c>
      <c r="K339" s="109">
        <v>50</v>
      </c>
      <c r="L339" s="110">
        <v>50</v>
      </c>
    </row>
    <row r="340" spans="1:12" s="30" customFormat="1" ht="13.5" thickBot="1">
      <c r="A340" s="20"/>
      <c r="B340" s="46" t="s">
        <v>37</v>
      </c>
      <c r="C340" s="46"/>
      <c r="D340" s="46"/>
      <c r="E340" s="46"/>
      <c r="F340" s="47">
        <v>300</v>
      </c>
      <c r="G340" s="47">
        <v>300</v>
      </c>
      <c r="H340" s="47">
        <v>300</v>
      </c>
      <c r="I340" s="47">
        <v>100</v>
      </c>
      <c r="J340" s="47">
        <v>100</v>
      </c>
      <c r="K340" s="47">
        <v>50</v>
      </c>
      <c r="L340" s="51">
        <v>50</v>
      </c>
    </row>
    <row r="341" spans="1:12" ht="12.75">
      <c r="A341" s="53"/>
      <c r="B341" s="54"/>
      <c r="C341" s="54"/>
      <c r="D341" s="50"/>
      <c r="E341" s="55"/>
      <c r="F341" s="56" t="s">
        <v>346</v>
      </c>
      <c r="G341" s="57"/>
      <c r="H341" s="57"/>
      <c r="I341" s="57"/>
      <c r="J341" s="57"/>
      <c r="K341" s="57"/>
      <c r="L341" s="57"/>
    </row>
    <row r="342" spans="1:12" ht="12.75">
      <c r="A342" s="31">
        <v>1</v>
      </c>
      <c r="B342" s="32" t="s">
        <v>326</v>
      </c>
      <c r="C342" s="32" t="s">
        <v>347</v>
      </c>
      <c r="D342" s="33" t="s">
        <v>77</v>
      </c>
      <c r="E342" s="33">
        <v>1</v>
      </c>
      <c r="F342" s="38">
        <v>350</v>
      </c>
      <c r="G342" s="38">
        <v>350</v>
      </c>
      <c r="H342" s="38">
        <v>350</v>
      </c>
      <c r="I342" s="38"/>
      <c r="J342" s="38">
        <v>350</v>
      </c>
      <c r="K342" s="38"/>
      <c r="L342" s="38"/>
    </row>
    <row r="343" spans="1:12" ht="12.75">
      <c r="A343" s="31">
        <v>2</v>
      </c>
      <c r="B343" s="32" t="s">
        <v>208</v>
      </c>
      <c r="C343" s="32" t="s">
        <v>347</v>
      </c>
      <c r="D343" s="33" t="s">
        <v>77</v>
      </c>
      <c r="E343" s="33">
        <v>1</v>
      </c>
      <c r="F343" s="38">
        <v>80</v>
      </c>
      <c r="G343" s="38">
        <v>80</v>
      </c>
      <c r="H343" s="38">
        <v>80</v>
      </c>
      <c r="I343" s="38"/>
      <c r="J343" s="38">
        <v>80</v>
      </c>
      <c r="K343" s="38"/>
      <c r="L343" s="38"/>
    </row>
    <row r="344" spans="1:12" ht="12.75">
      <c r="A344" s="31">
        <v>3</v>
      </c>
      <c r="B344" s="32" t="s">
        <v>31</v>
      </c>
      <c r="C344" s="32" t="s">
        <v>347</v>
      </c>
      <c r="D344" s="33" t="s">
        <v>77</v>
      </c>
      <c r="E344" s="33">
        <v>1</v>
      </c>
      <c r="F344" s="38">
        <v>175</v>
      </c>
      <c r="G344" s="38">
        <v>175</v>
      </c>
      <c r="H344" s="38">
        <v>175</v>
      </c>
      <c r="I344" s="38"/>
      <c r="J344" s="38">
        <v>175</v>
      </c>
      <c r="K344" s="38"/>
      <c r="L344" s="38"/>
    </row>
    <row r="345" spans="1:12" ht="13.5" thickBot="1">
      <c r="A345" s="31">
        <v>4</v>
      </c>
      <c r="B345" s="32" t="s">
        <v>50</v>
      </c>
      <c r="C345" s="32" t="s">
        <v>347</v>
      </c>
      <c r="D345" s="33" t="s">
        <v>77</v>
      </c>
      <c r="E345" s="33">
        <v>1</v>
      </c>
      <c r="F345" s="38">
        <v>175</v>
      </c>
      <c r="G345" s="38">
        <v>175</v>
      </c>
      <c r="H345" s="38">
        <v>175</v>
      </c>
      <c r="I345" s="38"/>
      <c r="J345" s="38">
        <v>175</v>
      </c>
      <c r="K345" s="38"/>
      <c r="L345" s="38"/>
    </row>
    <row r="346" spans="1:12" ht="13.5" thickBot="1">
      <c r="A346" s="42"/>
      <c r="B346" s="43" t="s">
        <v>348</v>
      </c>
      <c r="C346" s="44"/>
      <c r="D346" s="45" t="s">
        <v>79</v>
      </c>
      <c r="E346" s="46">
        <f>SUM(E342:E345)</f>
        <v>4</v>
      </c>
      <c r="F346" s="47">
        <f>SUM(F342:F345)</f>
        <v>780</v>
      </c>
      <c r="G346" s="47">
        <f>SUM(G342:G345)</f>
        <v>780</v>
      </c>
      <c r="H346" s="47">
        <f>SUM(H342:H345)</f>
        <v>780</v>
      </c>
      <c r="I346" s="47"/>
      <c r="J346" s="47">
        <f>SUM(J342:J345)</f>
        <v>780</v>
      </c>
      <c r="K346" s="47"/>
      <c r="L346" s="51"/>
    </row>
    <row r="347" spans="1:12" ht="12.75">
      <c r="A347" s="53"/>
      <c r="B347" s="12"/>
      <c r="C347" s="54"/>
      <c r="D347" s="50"/>
      <c r="E347" s="55" t="s">
        <v>349</v>
      </c>
      <c r="F347" s="56"/>
      <c r="G347" s="56"/>
      <c r="H347" s="56"/>
      <c r="I347" s="56"/>
      <c r="J347" s="56"/>
      <c r="K347" s="56"/>
      <c r="L347" s="56"/>
    </row>
    <row r="348" spans="1:12" ht="12.75">
      <c r="A348" s="31">
        <v>1</v>
      </c>
      <c r="B348" s="32" t="s">
        <v>320</v>
      </c>
      <c r="C348" s="32" t="s">
        <v>350</v>
      </c>
      <c r="D348" s="33"/>
      <c r="E348" s="33"/>
      <c r="F348" s="38">
        <v>300</v>
      </c>
      <c r="G348" s="38">
        <v>300</v>
      </c>
      <c r="H348" s="38">
        <v>300</v>
      </c>
      <c r="I348" s="38"/>
      <c r="J348" s="38"/>
      <c r="K348" s="38">
        <v>150</v>
      </c>
      <c r="L348" s="38">
        <v>150</v>
      </c>
    </row>
    <row r="349" spans="1:12" ht="13.5" thickBot="1">
      <c r="A349" s="24"/>
      <c r="B349" s="10"/>
      <c r="C349" s="69" t="s">
        <v>351</v>
      </c>
      <c r="D349" s="26"/>
      <c r="E349" s="26"/>
      <c r="F349" s="60"/>
      <c r="G349" s="60"/>
      <c r="H349" s="60"/>
      <c r="I349" s="60"/>
      <c r="J349" s="60"/>
      <c r="K349" s="60"/>
      <c r="L349" s="60"/>
    </row>
    <row r="350" spans="1:12" ht="13.5" thickBot="1">
      <c r="A350" s="42"/>
      <c r="B350" s="43" t="s">
        <v>352</v>
      </c>
      <c r="C350" s="68"/>
      <c r="D350" s="45"/>
      <c r="E350" s="45"/>
      <c r="F350" s="47">
        <v>300</v>
      </c>
      <c r="G350" s="47">
        <v>300</v>
      </c>
      <c r="H350" s="47">
        <v>300</v>
      </c>
      <c r="I350" s="47"/>
      <c r="J350" s="47"/>
      <c r="K350" s="47">
        <v>150</v>
      </c>
      <c r="L350" s="51">
        <v>150</v>
      </c>
    </row>
    <row r="351" spans="1:12" ht="13.5" thickBot="1">
      <c r="A351" s="24"/>
      <c r="B351" s="10"/>
      <c r="C351" s="69"/>
      <c r="D351" s="26"/>
      <c r="E351" s="26"/>
      <c r="F351" s="60"/>
      <c r="G351" s="60"/>
      <c r="H351" s="60"/>
      <c r="I351" s="60"/>
      <c r="J351" s="60"/>
      <c r="K351" s="60"/>
      <c r="L351" s="60"/>
    </row>
    <row r="352" spans="1:13" ht="13.5" thickBot="1">
      <c r="A352" s="42"/>
      <c r="B352" s="43" t="s">
        <v>353</v>
      </c>
      <c r="C352" s="43"/>
      <c r="D352" s="45"/>
      <c r="E352" s="45"/>
      <c r="F352" s="76">
        <f aca="true" t="shared" si="15" ref="F352:L352">F350+F346+F340+F337+F333+F320+F288+F135</f>
        <v>40209.472</v>
      </c>
      <c r="G352" s="76">
        <f t="shared" si="15"/>
        <v>40209.472</v>
      </c>
      <c r="H352" s="76">
        <f t="shared" si="15"/>
        <v>40209.472</v>
      </c>
      <c r="I352" s="76">
        <f t="shared" si="15"/>
        <v>4072.559</v>
      </c>
      <c r="J352" s="111">
        <f t="shared" si="15"/>
        <v>15513.05</v>
      </c>
      <c r="K352" s="111">
        <f t="shared" si="15"/>
        <v>18559.862999999998</v>
      </c>
      <c r="L352" s="76">
        <f t="shared" si="15"/>
        <v>2064</v>
      </c>
      <c r="M352" s="52"/>
    </row>
    <row r="353" spans="1:12" ht="15">
      <c r="A353" s="53"/>
      <c r="B353" s="12" t="s">
        <v>354</v>
      </c>
      <c r="C353" s="12"/>
      <c r="D353" s="50"/>
      <c r="E353" s="50"/>
      <c r="F353" s="112">
        <f>F352*G353</f>
        <v>12062.8416</v>
      </c>
      <c r="G353" s="113">
        <v>0.3</v>
      </c>
      <c r="H353" s="114"/>
      <c r="I353" s="57"/>
      <c r="J353" s="57"/>
      <c r="K353" s="57"/>
      <c r="L353" s="57"/>
    </row>
    <row r="354" spans="1:13" ht="15.75" thickBot="1">
      <c r="A354" s="24"/>
      <c r="B354" s="10" t="s">
        <v>355</v>
      </c>
      <c r="C354" s="10"/>
      <c r="D354" s="26"/>
      <c r="E354" s="26"/>
      <c r="F354" s="115">
        <f>F352*G354</f>
        <v>2814.6630400000004</v>
      </c>
      <c r="G354" s="116">
        <v>0.07</v>
      </c>
      <c r="H354" s="117"/>
      <c r="I354" s="60"/>
      <c r="J354" s="60"/>
      <c r="K354" s="60"/>
      <c r="L354" s="60"/>
      <c r="M354" s="52"/>
    </row>
    <row r="355" spans="1:12" ht="13.5" thickBot="1">
      <c r="A355" s="118"/>
      <c r="B355" s="119" t="s">
        <v>356</v>
      </c>
      <c r="C355" s="43"/>
      <c r="D355" s="45"/>
      <c r="E355" s="45"/>
      <c r="F355" s="280">
        <f>F352+F353+F354</f>
        <v>55086.97664</v>
      </c>
      <c r="G355" s="120"/>
      <c r="H355" s="47"/>
      <c r="I355" s="120"/>
      <c r="J355" s="120"/>
      <c r="K355" s="120"/>
      <c r="L355" s="121"/>
    </row>
    <row r="356" spans="1:12" ht="12.75">
      <c r="A356" s="122"/>
      <c r="B356" s="98"/>
      <c r="C356" s="98"/>
      <c r="D356" s="30"/>
      <c r="E356" s="30"/>
      <c r="F356" s="123"/>
      <c r="G356" s="49"/>
      <c r="H356" s="82"/>
      <c r="I356" s="49"/>
      <c r="J356" s="49"/>
      <c r="K356" s="49"/>
      <c r="L356" s="49"/>
    </row>
    <row r="357" spans="1:12" ht="15">
      <c r="A357" s="318" t="s">
        <v>357</v>
      </c>
      <c r="B357" s="318"/>
      <c r="C357" s="318"/>
      <c r="D357" s="318"/>
      <c r="E357" s="318"/>
      <c r="F357" s="318"/>
      <c r="G357" s="318"/>
      <c r="H357" s="318"/>
      <c r="I357" s="318"/>
      <c r="J357" s="318"/>
      <c r="K357" s="318"/>
      <c r="L357" s="318"/>
    </row>
    <row r="361" ht="12.75">
      <c r="F361" s="52"/>
    </row>
  </sheetData>
  <sheetProtection/>
  <mergeCells count="6">
    <mergeCell ref="C334:I334"/>
    <mergeCell ref="A357:L357"/>
    <mergeCell ref="A9:L9"/>
    <mergeCell ref="A10:L12"/>
    <mergeCell ref="D132:I132"/>
    <mergeCell ref="D262:I26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B1020"/>
  <sheetViews>
    <sheetView workbookViewId="0" topLeftCell="A286">
      <selection activeCell="Q670" sqref="Q670"/>
    </sheetView>
  </sheetViews>
  <sheetFormatPr defaultColWidth="9.140625" defaultRowHeight="12.75"/>
  <cols>
    <col min="1" max="1" width="3.28125" style="370" customWidth="1"/>
    <col min="2" max="2" width="19.421875" style="370" customWidth="1"/>
    <col min="3" max="3" width="19.8515625" style="370" customWidth="1"/>
    <col min="4" max="4" width="6.140625" style="370" customWidth="1"/>
    <col min="5" max="5" width="7.00390625" style="370" customWidth="1"/>
    <col min="6" max="6" width="9.421875" style="370" customWidth="1"/>
    <col min="7" max="7" width="8.421875" style="370" customWidth="1"/>
    <col min="8" max="8" width="6.421875" style="370" customWidth="1"/>
    <col min="9" max="9" width="9.57421875" style="370" customWidth="1"/>
    <col min="10" max="10" width="11.421875" style="370" customWidth="1"/>
    <col min="11" max="11" width="8.7109375" style="370" customWidth="1"/>
    <col min="12" max="12" width="9.421875" style="370" customWidth="1"/>
    <col min="13" max="13" width="9.28125" style="370" customWidth="1"/>
    <col min="14" max="14" width="8.57421875" style="370" customWidth="1"/>
    <col min="15" max="16384" width="9.140625" style="370" customWidth="1"/>
  </cols>
  <sheetData>
    <row r="2" ht="12.75">
      <c r="M2" s="370" t="s">
        <v>0</v>
      </c>
    </row>
    <row r="4" ht="12.75">
      <c r="L4" s="370" t="s">
        <v>1</v>
      </c>
    </row>
    <row r="5" ht="12.75">
      <c r="L5" s="370" t="s">
        <v>2</v>
      </c>
    </row>
    <row r="7" ht="12.75">
      <c r="L7" s="370" t="s">
        <v>358</v>
      </c>
    </row>
    <row r="9" ht="12.75">
      <c r="K9" s="370" t="s">
        <v>359</v>
      </c>
    </row>
    <row r="11" spans="4:6" ht="18">
      <c r="D11" s="371"/>
      <c r="E11" s="371"/>
      <c r="F11" s="371"/>
    </row>
    <row r="12" spans="1:14" ht="18">
      <c r="A12" s="372" t="s">
        <v>5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</row>
    <row r="13" spans="1:14" ht="15.75" customHeight="1">
      <c r="A13" s="373" t="s">
        <v>360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</row>
    <row r="14" spans="1:14" ht="12.7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</row>
    <row r="15" spans="1:14" ht="15.75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</row>
    <row r="17" spans="1:14" ht="12.75">
      <c r="A17" s="374"/>
      <c r="B17" s="375"/>
      <c r="C17" s="376"/>
      <c r="D17" s="375"/>
      <c r="E17" s="375"/>
      <c r="F17" s="375"/>
      <c r="G17" s="375"/>
      <c r="H17" s="375"/>
      <c r="I17" s="375"/>
      <c r="J17" s="375"/>
      <c r="K17" s="374" t="s">
        <v>7</v>
      </c>
      <c r="L17" s="376"/>
      <c r="M17" s="376"/>
      <c r="N17" s="377"/>
    </row>
    <row r="18" spans="1:14" ht="12.75">
      <c r="A18" s="378"/>
      <c r="B18" s="379"/>
      <c r="C18" s="380"/>
      <c r="D18" s="379"/>
      <c r="E18" s="379"/>
      <c r="F18" s="379" t="s">
        <v>8</v>
      </c>
      <c r="G18" s="379" t="s">
        <v>361</v>
      </c>
      <c r="H18" s="379" t="s">
        <v>362</v>
      </c>
      <c r="I18" s="379" t="s">
        <v>9</v>
      </c>
      <c r="J18" s="379" t="s">
        <v>363</v>
      </c>
      <c r="K18" s="381"/>
      <c r="L18" s="382"/>
      <c r="M18" s="382"/>
      <c r="N18" s="383"/>
    </row>
    <row r="19" spans="1:14" ht="12.75">
      <c r="A19" s="378" t="s">
        <v>11</v>
      </c>
      <c r="B19" s="379" t="s">
        <v>12</v>
      </c>
      <c r="C19" s="380"/>
      <c r="D19" s="379"/>
      <c r="E19" s="379"/>
      <c r="F19" s="379" t="s">
        <v>13</v>
      </c>
      <c r="G19" s="379" t="s">
        <v>364</v>
      </c>
      <c r="H19" s="379" t="s">
        <v>22</v>
      </c>
      <c r="I19" s="379" t="s">
        <v>365</v>
      </c>
      <c r="J19" s="379" t="s">
        <v>15</v>
      </c>
      <c r="K19" s="379"/>
      <c r="L19" s="379"/>
      <c r="M19" s="375"/>
      <c r="N19" s="375"/>
    </row>
    <row r="20" spans="1:14" ht="12.75">
      <c r="A20" s="378" t="s">
        <v>16</v>
      </c>
      <c r="B20" s="379" t="s">
        <v>17</v>
      </c>
      <c r="C20" s="380" t="s">
        <v>18</v>
      </c>
      <c r="D20" s="379" t="s">
        <v>19</v>
      </c>
      <c r="E20" s="379" t="s">
        <v>20</v>
      </c>
      <c r="F20" s="379" t="s">
        <v>21</v>
      </c>
      <c r="G20" s="379" t="s">
        <v>366</v>
      </c>
      <c r="H20" s="379" t="s">
        <v>367</v>
      </c>
      <c r="I20" s="379" t="s">
        <v>22</v>
      </c>
      <c r="J20" s="379" t="s">
        <v>23</v>
      </c>
      <c r="K20" s="384">
        <v>1</v>
      </c>
      <c r="L20" s="384">
        <v>2</v>
      </c>
      <c r="M20" s="384">
        <v>3</v>
      </c>
      <c r="N20" s="384">
        <v>4</v>
      </c>
    </row>
    <row r="21" spans="1:14" ht="12.75">
      <c r="A21" s="378"/>
      <c r="B21" s="379" t="s">
        <v>24</v>
      </c>
      <c r="C21" s="380"/>
      <c r="D21" s="379" t="s">
        <v>25</v>
      </c>
      <c r="E21" s="379" t="s">
        <v>26</v>
      </c>
      <c r="F21" s="379" t="s">
        <v>22</v>
      </c>
      <c r="G21" s="379"/>
      <c r="H21" s="379"/>
      <c r="I21" s="379" t="s">
        <v>367</v>
      </c>
      <c r="J21" s="379"/>
      <c r="K21" s="379"/>
      <c r="L21" s="379"/>
      <c r="M21" s="379"/>
      <c r="N21" s="379"/>
    </row>
    <row r="22" spans="1:14" ht="12.75">
      <c r="A22" s="381"/>
      <c r="B22" s="385"/>
      <c r="C22" s="382"/>
      <c r="D22" s="385"/>
      <c r="E22" s="385"/>
      <c r="F22" s="385" t="s">
        <v>366</v>
      </c>
      <c r="G22" s="385"/>
      <c r="H22" s="385"/>
      <c r="I22" s="385"/>
      <c r="J22" s="385"/>
      <c r="K22" s="385"/>
      <c r="L22" s="385"/>
      <c r="M22" s="385"/>
      <c r="N22" s="385"/>
    </row>
    <row r="23" spans="1:14" ht="12.75">
      <c r="A23" s="379"/>
      <c r="B23" s="385"/>
      <c r="C23" s="378"/>
      <c r="D23" s="379"/>
      <c r="E23" s="386" t="s">
        <v>28</v>
      </c>
      <c r="F23" s="386"/>
      <c r="G23" s="386"/>
      <c r="H23" s="386"/>
      <c r="I23" s="379"/>
      <c r="J23" s="375"/>
      <c r="K23" s="379"/>
      <c r="L23" s="379"/>
      <c r="M23" s="379"/>
      <c r="N23" s="379"/>
    </row>
    <row r="24" spans="1:14" ht="12.75">
      <c r="A24" s="387"/>
      <c r="B24" s="387"/>
      <c r="C24" s="388"/>
      <c r="D24" s="387"/>
      <c r="E24" s="389" t="s">
        <v>29</v>
      </c>
      <c r="F24" s="389"/>
      <c r="G24" s="389"/>
      <c r="H24" s="390"/>
      <c r="I24" s="387"/>
      <c r="J24" s="387"/>
      <c r="K24" s="387"/>
      <c r="L24" s="387"/>
      <c r="M24" s="387"/>
      <c r="N24" s="387"/>
    </row>
    <row r="25" spans="1:14" ht="12.75">
      <c r="A25" s="379"/>
      <c r="B25" s="387"/>
      <c r="C25" s="378"/>
      <c r="D25" s="379"/>
      <c r="E25" s="391" t="s">
        <v>38</v>
      </c>
      <c r="F25" s="391"/>
      <c r="G25" s="379"/>
      <c r="H25" s="379"/>
      <c r="I25" s="379"/>
      <c r="J25" s="379"/>
      <c r="K25" s="379"/>
      <c r="L25" s="379"/>
      <c r="M25" s="379"/>
      <c r="N25" s="379"/>
    </row>
    <row r="26" spans="1:14" ht="12.75">
      <c r="A26" s="387">
        <v>1</v>
      </c>
      <c r="B26" s="387" t="s">
        <v>368</v>
      </c>
      <c r="C26" s="388" t="s">
        <v>369</v>
      </c>
      <c r="D26" s="387" t="s">
        <v>33</v>
      </c>
      <c r="E26" s="387">
        <v>250</v>
      </c>
      <c r="F26" s="392">
        <v>100</v>
      </c>
      <c r="G26" s="392"/>
      <c r="H26" s="392"/>
      <c r="I26" s="392">
        <v>100</v>
      </c>
      <c r="J26" s="392">
        <v>100</v>
      </c>
      <c r="K26" s="392"/>
      <c r="L26" s="392">
        <v>100</v>
      </c>
      <c r="M26" s="392"/>
      <c r="N26" s="392"/>
    </row>
    <row r="27" spans="1:14" ht="12.75">
      <c r="A27" s="387">
        <v>2</v>
      </c>
      <c r="B27" s="387" t="s">
        <v>370</v>
      </c>
      <c r="C27" s="388" t="s">
        <v>369</v>
      </c>
      <c r="D27" s="387" t="s">
        <v>33</v>
      </c>
      <c r="E27" s="387">
        <v>100</v>
      </c>
      <c r="F27" s="392">
        <v>50</v>
      </c>
      <c r="G27" s="392"/>
      <c r="H27" s="392"/>
      <c r="I27" s="392">
        <v>50</v>
      </c>
      <c r="J27" s="392">
        <v>50</v>
      </c>
      <c r="K27" s="392"/>
      <c r="L27" s="392">
        <v>50</v>
      </c>
      <c r="M27" s="392"/>
      <c r="N27" s="392"/>
    </row>
    <row r="28" spans="1:14" ht="12.75">
      <c r="A28" s="387"/>
      <c r="B28" s="390" t="s">
        <v>46</v>
      </c>
      <c r="C28" s="393"/>
      <c r="D28" s="387"/>
      <c r="E28" s="390">
        <f>SUM(E26:E27)</f>
        <v>350</v>
      </c>
      <c r="F28" s="392"/>
      <c r="G28" s="392"/>
      <c r="H28" s="392"/>
      <c r="I28" s="392"/>
      <c r="J28" s="394">
        <f>SUM(J26:J27)</f>
        <v>150</v>
      </c>
      <c r="K28" s="394"/>
      <c r="L28" s="394">
        <f>SUM(L26:L27)</f>
        <v>150</v>
      </c>
      <c r="M28" s="394">
        <v>0</v>
      </c>
      <c r="N28" s="394">
        <v>0</v>
      </c>
    </row>
    <row r="29" spans="1:14" ht="12.75">
      <c r="A29" s="387"/>
      <c r="B29" s="387"/>
      <c r="C29" s="388"/>
      <c r="D29" s="387"/>
      <c r="E29" s="390" t="s">
        <v>47</v>
      </c>
      <c r="F29" s="394"/>
      <c r="G29" s="392"/>
      <c r="H29" s="392"/>
      <c r="I29" s="392"/>
      <c r="J29" s="392"/>
      <c r="K29" s="392"/>
      <c r="L29" s="392"/>
      <c r="M29" s="392"/>
      <c r="N29" s="392"/>
    </row>
    <row r="30" spans="1:14" ht="12.75">
      <c r="A30" s="387">
        <v>1</v>
      </c>
      <c r="B30" s="387" t="s">
        <v>186</v>
      </c>
      <c r="C30" s="388" t="s">
        <v>49</v>
      </c>
      <c r="D30" s="387" t="s">
        <v>33</v>
      </c>
      <c r="E30" s="387">
        <v>380</v>
      </c>
      <c r="F30" s="392">
        <v>103</v>
      </c>
      <c r="G30" s="392"/>
      <c r="H30" s="392"/>
      <c r="I30" s="392">
        <v>103</v>
      </c>
      <c r="J30" s="392">
        <v>103</v>
      </c>
      <c r="K30" s="392"/>
      <c r="L30" s="392">
        <v>103</v>
      </c>
      <c r="M30" s="392"/>
      <c r="N30" s="392"/>
    </row>
    <row r="31" spans="1:14" ht="12.75">
      <c r="A31" s="379">
        <v>2</v>
      </c>
      <c r="B31" s="387" t="s">
        <v>301</v>
      </c>
      <c r="C31" s="388" t="s">
        <v>49</v>
      </c>
      <c r="D31" s="379" t="s">
        <v>33</v>
      </c>
      <c r="E31" s="379">
        <v>280</v>
      </c>
      <c r="F31" s="395">
        <v>120</v>
      </c>
      <c r="G31" s="395"/>
      <c r="H31" s="395"/>
      <c r="I31" s="395">
        <v>120</v>
      </c>
      <c r="J31" s="395">
        <v>120</v>
      </c>
      <c r="K31" s="395"/>
      <c r="L31" s="395">
        <v>120</v>
      </c>
      <c r="M31" s="395"/>
      <c r="N31" s="395"/>
    </row>
    <row r="32" spans="1:14" ht="12.75">
      <c r="A32" s="387">
        <v>3</v>
      </c>
      <c r="B32" s="387" t="s">
        <v>371</v>
      </c>
      <c r="C32" s="388" t="s">
        <v>52</v>
      </c>
      <c r="D32" s="387" t="s">
        <v>33</v>
      </c>
      <c r="E32" s="387">
        <v>300</v>
      </c>
      <c r="F32" s="392">
        <v>150</v>
      </c>
      <c r="G32" s="392"/>
      <c r="H32" s="392"/>
      <c r="I32" s="392">
        <v>150</v>
      </c>
      <c r="J32" s="392">
        <v>150</v>
      </c>
      <c r="K32" s="392"/>
      <c r="L32" s="392">
        <v>150</v>
      </c>
      <c r="M32" s="392"/>
      <c r="N32" s="392"/>
    </row>
    <row r="33" spans="1:14" ht="12.75">
      <c r="A33" s="387">
        <v>4</v>
      </c>
      <c r="B33" s="387" t="s">
        <v>372</v>
      </c>
      <c r="C33" s="388" t="s">
        <v>49</v>
      </c>
      <c r="D33" s="387" t="s">
        <v>33</v>
      </c>
      <c r="E33" s="387">
        <v>300</v>
      </c>
      <c r="F33" s="392">
        <v>150</v>
      </c>
      <c r="G33" s="392"/>
      <c r="H33" s="392"/>
      <c r="I33" s="392">
        <v>150</v>
      </c>
      <c r="J33" s="392">
        <v>150</v>
      </c>
      <c r="K33" s="392"/>
      <c r="L33" s="392">
        <v>150</v>
      </c>
      <c r="M33" s="392"/>
      <c r="N33" s="392"/>
    </row>
    <row r="34" spans="1:14" ht="12.75">
      <c r="A34" s="385">
        <v>5</v>
      </c>
      <c r="B34" s="387" t="s">
        <v>373</v>
      </c>
      <c r="C34" s="381" t="s">
        <v>49</v>
      </c>
      <c r="D34" s="385" t="s">
        <v>33</v>
      </c>
      <c r="E34" s="385">
        <v>400</v>
      </c>
      <c r="F34" s="396">
        <v>129.083</v>
      </c>
      <c r="G34" s="396"/>
      <c r="H34" s="396"/>
      <c r="I34" s="396">
        <v>129.083</v>
      </c>
      <c r="J34" s="396">
        <v>129.083</v>
      </c>
      <c r="K34" s="396"/>
      <c r="L34" s="396">
        <v>129.083</v>
      </c>
      <c r="M34" s="396"/>
      <c r="N34" s="396"/>
    </row>
    <row r="35" spans="1:14" ht="12.75">
      <c r="A35" s="387">
        <v>6</v>
      </c>
      <c r="B35" s="387" t="s">
        <v>374</v>
      </c>
      <c r="C35" s="388" t="s">
        <v>49</v>
      </c>
      <c r="D35" s="387" t="s">
        <v>33</v>
      </c>
      <c r="E35" s="387">
        <v>300</v>
      </c>
      <c r="F35" s="392">
        <v>100</v>
      </c>
      <c r="G35" s="392"/>
      <c r="H35" s="392"/>
      <c r="I35" s="392">
        <v>100</v>
      </c>
      <c r="J35" s="392">
        <v>100</v>
      </c>
      <c r="K35" s="392"/>
      <c r="L35" s="392">
        <v>100</v>
      </c>
      <c r="M35" s="392"/>
      <c r="N35" s="392"/>
    </row>
    <row r="36" spans="1:14" ht="12.75">
      <c r="A36" s="387">
        <v>7</v>
      </c>
      <c r="B36" s="387" t="s">
        <v>375</v>
      </c>
      <c r="C36" s="388" t="s">
        <v>49</v>
      </c>
      <c r="D36" s="387" t="s">
        <v>33</v>
      </c>
      <c r="E36" s="387">
        <v>300</v>
      </c>
      <c r="F36" s="392">
        <v>122</v>
      </c>
      <c r="G36" s="392"/>
      <c r="H36" s="392"/>
      <c r="I36" s="392">
        <v>122</v>
      </c>
      <c r="J36" s="392">
        <v>122</v>
      </c>
      <c r="K36" s="392"/>
      <c r="L36" s="392">
        <v>122</v>
      </c>
      <c r="M36" s="392"/>
      <c r="N36" s="392"/>
    </row>
    <row r="37" spans="1:14" ht="12.75">
      <c r="A37" s="379">
        <v>8</v>
      </c>
      <c r="B37" s="387" t="s">
        <v>376</v>
      </c>
      <c r="C37" s="388" t="s">
        <v>49</v>
      </c>
      <c r="D37" s="379" t="s">
        <v>33</v>
      </c>
      <c r="E37" s="379">
        <v>2750</v>
      </c>
      <c r="F37" s="395">
        <v>819.746</v>
      </c>
      <c r="G37" s="395"/>
      <c r="H37" s="395"/>
      <c r="I37" s="395">
        <v>819.746</v>
      </c>
      <c r="J37" s="395">
        <v>819.746</v>
      </c>
      <c r="K37" s="395"/>
      <c r="L37" s="395">
        <v>819.746</v>
      </c>
      <c r="M37" s="395"/>
      <c r="N37" s="395"/>
    </row>
    <row r="38" spans="1:14" ht="12.75">
      <c r="A38" s="387"/>
      <c r="B38" s="390" t="s">
        <v>68</v>
      </c>
      <c r="C38" s="388"/>
      <c r="D38" s="387"/>
      <c r="E38" s="390">
        <f>SUM(E30:E37)</f>
        <v>5010</v>
      </c>
      <c r="F38" s="394"/>
      <c r="G38" s="394"/>
      <c r="H38" s="394"/>
      <c r="I38" s="394"/>
      <c r="J38" s="394">
        <f>SUM(J30:J37)</f>
        <v>1693.829</v>
      </c>
      <c r="K38" s="394">
        <v>0</v>
      </c>
      <c r="L38" s="394">
        <f>SUM(L30:L37)</f>
        <v>1693.829</v>
      </c>
      <c r="M38" s="394">
        <v>0</v>
      </c>
      <c r="N38" s="394">
        <v>0</v>
      </c>
    </row>
    <row r="39" spans="1:14" ht="12.75">
      <c r="A39" s="379"/>
      <c r="B39" s="390" t="s">
        <v>69</v>
      </c>
      <c r="C39" s="378"/>
      <c r="D39" s="379"/>
      <c r="E39" s="379"/>
      <c r="F39" s="395"/>
      <c r="G39" s="395"/>
      <c r="H39" s="395"/>
      <c r="I39" s="395"/>
      <c r="J39" s="397">
        <v>1843.829</v>
      </c>
      <c r="K39" s="397"/>
      <c r="L39" s="397">
        <v>1843.829</v>
      </c>
      <c r="M39" s="397">
        <v>0</v>
      </c>
      <c r="N39" s="397">
        <v>0</v>
      </c>
    </row>
    <row r="40" spans="1:14" ht="12.75">
      <c r="A40" s="387"/>
      <c r="B40" s="387"/>
      <c r="C40" s="388"/>
      <c r="D40" s="387"/>
      <c r="E40" s="389" t="s">
        <v>377</v>
      </c>
      <c r="F40" s="398"/>
      <c r="G40" s="398"/>
      <c r="H40" s="392"/>
      <c r="I40" s="392"/>
      <c r="J40" s="392"/>
      <c r="K40" s="392"/>
      <c r="L40" s="392"/>
      <c r="M40" s="392"/>
      <c r="N40" s="392"/>
    </row>
    <row r="41" spans="1:14" ht="12.75">
      <c r="A41" s="387">
        <v>1</v>
      </c>
      <c r="B41" s="387" t="s">
        <v>378</v>
      </c>
      <c r="C41" s="388" t="s">
        <v>379</v>
      </c>
      <c r="D41" s="387" t="s">
        <v>33</v>
      </c>
      <c r="E41" s="387">
        <v>290</v>
      </c>
      <c r="F41" s="392">
        <v>180</v>
      </c>
      <c r="G41" s="392"/>
      <c r="H41" s="392"/>
      <c r="I41" s="392">
        <v>180</v>
      </c>
      <c r="J41" s="392">
        <v>180</v>
      </c>
      <c r="K41" s="392"/>
      <c r="L41" s="392"/>
      <c r="M41" s="392">
        <v>180</v>
      </c>
      <c r="N41" s="392"/>
    </row>
    <row r="42" spans="1:14" ht="12.75">
      <c r="A42" s="387"/>
      <c r="B42" s="390" t="s">
        <v>380</v>
      </c>
      <c r="C42" s="393"/>
      <c r="D42" s="387"/>
      <c r="E42" s="390">
        <f>SUM(E41:E41)</f>
        <v>290</v>
      </c>
      <c r="F42" s="392"/>
      <c r="G42" s="392"/>
      <c r="H42" s="392"/>
      <c r="I42" s="392"/>
      <c r="J42" s="394">
        <f>SUM(J41:J41)</f>
        <v>180</v>
      </c>
      <c r="K42" s="394">
        <v>0</v>
      </c>
      <c r="L42" s="394">
        <v>0</v>
      </c>
      <c r="M42" s="394">
        <f>SUM(M41:M41)</f>
        <v>180</v>
      </c>
      <c r="N42" s="394">
        <v>0</v>
      </c>
    </row>
    <row r="43" spans="1:14" ht="12.75">
      <c r="A43" s="387"/>
      <c r="B43" s="387"/>
      <c r="C43" s="388"/>
      <c r="D43" s="387"/>
      <c r="E43" s="389" t="s">
        <v>70</v>
      </c>
      <c r="F43" s="398"/>
      <c r="G43" s="398"/>
      <c r="H43" s="392"/>
      <c r="I43" s="392"/>
      <c r="J43" s="392"/>
      <c r="K43" s="394"/>
      <c r="L43" s="394"/>
      <c r="M43" s="392"/>
      <c r="N43" s="394"/>
    </row>
    <row r="44" spans="1:14" ht="12.75">
      <c r="A44" s="387">
        <v>1</v>
      </c>
      <c r="B44" s="387" t="s">
        <v>273</v>
      </c>
      <c r="C44" s="388" t="s">
        <v>72</v>
      </c>
      <c r="D44" s="387" t="s">
        <v>33</v>
      </c>
      <c r="E44" s="387">
        <v>300</v>
      </c>
      <c r="F44" s="392">
        <v>150</v>
      </c>
      <c r="G44" s="392"/>
      <c r="H44" s="392"/>
      <c r="I44" s="392">
        <v>150</v>
      </c>
      <c r="J44" s="392">
        <v>150</v>
      </c>
      <c r="K44" s="394"/>
      <c r="L44" s="394"/>
      <c r="M44" s="392">
        <v>150</v>
      </c>
      <c r="N44" s="394"/>
    </row>
    <row r="45" spans="1:14" ht="12.75">
      <c r="A45" s="379">
        <v>2</v>
      </c>
      <c r="B45" s="387" t="s">
        <v>381</v>
      </c>
      <c r="C45" s="378" t="s">
        <v>72</v>
      </c>
      <c r="D45" s="379" t="s">
        <v>33</v>
      </c>
      <c r="E45" s="379">
        <v>130</v>
      </c>
      <c r="F45" s="395">
        <v>40</v>
      </c>
      <c r="G45" s="395"/>
      <c r="H45" s="395"/>
      <c r="I45" s="395">
        <v>40</v>
      </c>
      <c r="J45" s="395">
        <v>40</v>
      </c>
      <c r="K45" s="397"/>
      <c r="L45" s="397"/>
      <c r="M45" s="395">
        <v>40</v>
      </c>
      <c r="N45" s="397"/>
    </row>
    <row r="46" spans="1:14" ht="12.75">
      <c r="A46" s="387">
        <v>3</v>
      </c>
      <c r="B46" s="387" t="s">
        <v>382</v>
      </c>
      <c r="C46" s="388" t="s">
        <v>72</v>
      </c>
      <c r="D46" s="387" t="s">
        <v>33</v>
      </c>
      <c r="E46" s="387">
        <v>400</v>
      </c>
      <c r="F46" s="392">
        <v>170</v>
      </c>
      <c r="G46" s="392"/>
      <c r="H46" s="392"/>
      <c r="I46" s="392">
        <v>170</v>
      </c>
      <c r="J46" s="392">
        <v>170</v>
      </c>
      <c r="K46" s="394"/>
      <c r="L46" s="394"/>
      <c r="M46" s="392">
        <v>170</v>
      </c>
      <c r="N46" s="394"/>
    </row>
    <row r="47" spans="1:14" ht="12.75">
      <c r="A47" s="385"/>
      <c r="B47" s="390" t="s">
        <v>73</v>
      </c>
      <c r="C47" s="399"/>
      <c r="D47" s="385"/>
      <c r="E47" s="400">
        <f>SUM(E44:E46)</f>
        <v>830</v>
      </c>
      <c r="F47" s="396"/>
      <c r="G47" s="396"/>
      <c r="H47" s="396"/>
      <c r="I47" s="396"/>
      <c r="J47" s="401">
        <f>SUM(J44:J46)</f>
        <v>360</v>
      </c>
      <c r="K47" s="401">
        <v>0</v>
      </c>
      <c r="L47" s="401">
        <v>0</v>
      </c>
      <c r="M47" s="401">
        <f>SUM(M44:M46)</f>
        <v>360</v>
      </c>
      <c r="N47" s="401">
        <v>0</v>
      </c>
    </row>
    <row r="48" spans="1:14" ht="12.75">
      <c r="A48" s="387"/>
      <c r="B48" s="387"/>
      <c r="C48" s="388"/>
      <c r="D48" s="387"/>
      <c r="E48" s="389" t="s">
        <v>74</v>
      </c>
      <c r="F48" s="398"/>
      <c r="G48" s="398"/>
      <c r="H48" s="392"/>
      <c r="I48" s="392"/>
      <c r="J48" s="392"/>
      <c r="K48" s="392"/>
      <c r="L48" s="392"/>
      <c r="M48" s="392"/>
      <c r="N48" s="392"/>
    </row>
    <row r="49" spans="1:14" ht="12.75">
      <c r="A49" s="379">
        <v>1</v>
      </c>
      <c r="B49" s="387" t="s">
        <v>383</v>
      </c>
      <c r="C49" s="378" t="s">
        <v>76</v>
      </c>
      <c r="D49" s="379" t="s">
        <v>77</v>
      </c>
      <c r="E49" s="379">
        <v>3</v>
      </c>
      <c r="F49" s="395">
        <v>45</v>
      </c>
      <c r="G49" s="395"/>
      <c r="H49" s="395"/>
      <c r="I49" s="395">
        <v>45</v>
      </c>
      <c r="J49" s="395">
        <v>45</v>
      </c>
      <c r="K49" s="395"/>
      <c r="L49" s="395"/>
      <c r="M49" s="395">
        <v>45</v>
      </c>
      <c r="N49" s="395"/>
    </row>
    <row r="50" spans="1:14" ht="12.75">
      <c r="A50" s="387">
        <v>2</v>
      </c>
      <c r="B50" s="387" t="s">
        <v>384</v>
      </c>
      <c r="C50" s="388" t="s">
        <v>76</v>
      </c>
      <c r="D50" s="387" t="s">
        <v>77</v>
      </c>
      <c r="E50" s="387">
        <v>7</v>
      </c>
      <c r="F50" s="392">
        <v>105</v>
      </c>
      <c r="G50" s="392"/>
      <c r="H50" s="392"/>
      <c r="I50" s="392">
        <v>105</v>
      </c>
      <c r="J50" s="392">
        <v>105</v>
      </c>
      <c r="K50" s="392"/>
      <c r="L50" s="392"/>
      <c r="M50" s="392">
        <v>105</v>
      </c>
      <c r="N50" s="392"/>
    </row>
    <row r="51" spans="1:14" ht="12.75">
      <c r="A51" s="379"/>
      <c r="B51" s="390" t="s">
        <v>78</v>
      </c>
      <c r="C51" s="402"/>
      <c r="D51" s="379"/>
      <c r="E51" s="391">
        <f>SUM(E49:E50)</f>
        <v>10</v>
      </c>
      <c r="F51" s="395"/>
      <c r="G51" s="395"/>
      <c r="H51" s="395"/>
      <c r="I51" s="395"/>
      <c r="J51" s="397">
        <f>SUM(J49:J50)</f>
        <v>150</v>
      </c>
      <c r="K51" s="397">
        <v>0</v>
      </c>
      <c r="L51" s="397">
        <v>0</v>
      </c>
      <c r="M51" s="397">
        <f>SUM(M49:M50)</f>
        <v>150</v>
      </c>
      <c r="N51" s="397">
        <v>0</v>
      </c>
    </row>
    <row r="52" spans="1:14" ht="12.75">
      <c r="A52" s="387"/>
      <c r="B52" s="390"/>
      <c r="C52" s="393"/>
      <c r="D52" s="387"/>
      <c r="E52" s="389" t="s">
        <v>385</v>
      </c>
      <c r="F52" s="403"/>
      <c r="G52" s="403"/>
      <c r="H52" s="392"/>
      <c r="I52" s="392"/>
      <c r="J52" s="394"/>
      <c r="K52" s="394"/>
      <c r="L52" s="394"/>
      <c r="M52" s="394"/>
      <c r="N52" s="394"/>
    </row>
    <row r="53" spans="1:14" ht="12.75">
      <c r="A53" s="387">
        <v>1</v>
      </c>
      <c r="B53" s="404" t="s">
        <v>386</v>
      </c>
      <c r="C53" s="405" t="s">
        <v>387</v>
      </c>
      <c r="D53" s="387" t="s">
        <v>33</v>
      </c>
      <c r="E53" s="404">
        <v>80</v>
      </c>
      <c r="F53" s="392">
        <v>189.341</v>
      </c>
      <c r="G53" s="392"/>
      <c r="H53" s="392"/>
      <c r="I53" s="392">
        <v>189.341</v>
      </c>
      <c r="J53" s="392">
        <v>189.341</v>
      </c>
      <c r="K53" s="406"/>
      <c r="L53" s="392">
        <v>189.341</v>
      </c>
      <c r="M53" s="406">
        <v>0</v>
      </c>
      <c r="N53" s="406">
        <v>0</v>
      </c>
    </row>
    <row r="54" spans="1:14" ht="12.75">
      <c r="A54" s="379"/>
      <c r="B54" s="404"/>
      <c r="C54" s="407" t="s">
        <v>388</v>
      </c>
      <c r="D54" s="379"/>
      <c r="E54" s="391"/>
      <c r="F54" s="395"/>
      <c r="G54" s="395"/>
      <c r="H54" s="395"/>
      <c r="I54" s="395"/>
      <c r="J54" s="408"/>
      <c r="K54" s="408"/>
      <c r="L54" s="408"/>
      <c r="M54" s="408"/>
      <c r="N54" s="408"/>
    </row>
    <row r="55" spans="1:14" ht="12.75">
      <c r="A55" s="387"/>
      <c r="B55" s="390" t="s">
        <v>389</v>
      </c>
      <c r="C55" s="405"/>
      <c r="D55" s="387"/>
      <c r="E55" s="390">
        <v>80</v>
      </c>
      <c r="F55" s="392"/>
      <c r="G55" s="392"/>
      <c r="H55" s="392"/>
      <c r="I55" s="392"/>
      <c r="J55" s="394">
        <v>189.341</v>
      </c>
      <c r="K55" s="394">
        <v>0</v>
      </c>
      <c r="L55" s="394">
        <v>189.341</v>
      </c>
      <c r="M55" s="394">
        <v>0</v>
      </c>
      <c r="N55" s="394">
        <v>0</v>
      </c>
    </row>
    <row r="56" spans="1:14" ht="12.75">
      <c r="A56" s="387"/>
      <c r="B56" s="404"/>
      <c r="C56" s="405"/>
      <c r="D56" s="387"/>
      <c r="E56" s="389" t="s">
        <v>85</v>
      </c>
      <c r="F56" s="403"/>
      <c r="G56" s="403"/>
      <c r="H56" s="392"/>
      <c r="I56" s="392"/>
      <c r="J56" s="394"/>
      <c r="K56" s="394"/>
      <c r="L56" s="394"/>
      <c r="M56" s="394"/>
      <c r="N56" s="394"/>
    </row>
    <row r="57" spans="1:14" ht="12.75">
      <c r="A57" s="387">
        <v>1</v>
      </c>
      <c r="B57" s="404" t="s">
        <v>390</v>
      </c>
      <c r="C57" s="405" t="s">
        <v>87</v>
      </c>
      <c r="D57" s="387" t="s">
        <v>77</v>
      </c>
      <c r="E57" s="404">
        <v>1</v>
      </c>
      <c r="F57" s="392">
        <v>40.047</v>
      </c>
      <c r="G57" s="392"/>
      <c r="H57" s="392"/>
      <c r="I57" s="392">
        <v>40.047</v>
      </c>
      <c r="J57" s="392">
        <v>40.047</v>
      </c>
      <c r="K57" s="394"/>
      <c r="L57" s="394"/>
      <c r="M57" s="392">
        <v>40.047</v>
      </c>
      <c r="N57" s="394"/>
    </row>
    <row r="58" spans="1:14" ht="12.75">
      <c r="A58" s="379"/>
      <c r="B58" s="390" t="s">
        <v>88</v>
      </c>
      <c r="C58" s="407"/>
      <c r="D58" s="379"/>
      <c r="E58" s="391">
        <v>1</v>
      </c>
      <c r="F58" s="395"/>
      <c r="G58" s="395"/>
      <c r="H58" s="395"/>
      <c r="I58" s="395"/>
      <c r="J58" s="394">
        <v>40.047</v>
      </c>
      <c r="K58" s="397">
        <v>0</v>
      </c>
      <c r="L58" s="397">
        <v>0</v>
      </c>
      <c r="M58" s="394">
        <v>40.047</v>
      </c>
      <c r="N58" s="397">
        <v>0</v>
      </c>
    </row>
    <row r="59" spans="1:14" ht="12.75">
      <c r="A59" s="387"/>
      <c r="B59" s="387"/>
      <c r="C59" s="388"/>
      <c r="D59" s="387"/>
      <c r="E59" s="387"/>
      <c r="F59" s="392"/>
      <c r="G59" s="392"/>
      <c r="H59" s="392"/>
      <c r="I59" s="392"/>
      <c r="J59" s="392"/>
      <c r="K59" s="392"/>
      <c r="L59" s="392"/>
      <c r="M59" s="392"/>
      <c r="N59" s="392"/>
    </row>
    <row r="60" spans="1:14" ht="12.75">
      <c r="A60" s="379"/>
      <c r="B60" s="387"/>
      <c r="C60" s="378"/>
      <c r="D60" s="379"/>
      <c r="E60" s="409" t="s">
        <v>96</v>
      </c>
      <c r="F60" s="410"/>
      <c r="G60" s="410"/>
      <c r="H60" s="395"/>
      <c r="I60" s="395"/>
      <c r="J60" s="395"/>
      <c r="K60" s="395"/>
      <c r="L60" s="395"/>
      <c r="M60" s="395"/>
      <c r="N60" s="395"/>
    </row>
    <row r="61" spans="1:14" ht="12.75">
      <c r="A61" s="387">
        <v>1</v>
      </c>
      <c r="B61" s="387" t="s">
        <v>391</v>
      </c>
      <c r="C61" s="388" t="s">
        <v>392</v>
      </c>
      <c r="D61" s="387" t="s">
        <v>99</v>
      </c>
      <c r="E61" s="387">
        <v>250</v>
      </c>
      <c r="F61" s="392">
        <v>250</v>
      </c>
      <c r="G61" s="392"/>
      <c r="H61" s="392"/>
      <c r="I61" s="392">
        <v>250</v>
      </c>
      <c r="J61" s="392">
        <v>250</v>
      </c>
      <c r="K61" s="392"/>
      <c r="L61" s="392">
        <v>250</v>
      </c>
      <c r="M61" s="392"/>
      <c r="N61" s="392"/>
    </row>
    <row r="62" spans="1:14" ht="12.75">
      <c r="A62" s="385"/>
      <c r="B62" s="387" t="s">
        <v>393</v>
      </c>
      <c r="C62" s="381" t="s">
        <v>394</v>
      </c>
      <c r="D62" s="385"/>
      <c r="E62" s="385"/>
      <c r="F62" s="396"/>
      <c r="G62" s="396"/>
      <c r="H62" s="396"/>
      <c r="I62" s="396"/>
      <c r="J62" s="396"/>
      <c r="K62" s="396"/>
      <c r="L62" s="396"/>
      <c r="M62" s="396"/>
      <c r="N62" s="396"/>
    </row>
    <row r="63" spans="1:14" ht="12.75">
      <c r="A63" s="411">
        <v>2</v>
      </c>
      <c r="B63" s="387" t="s">
        <v>395</v>
      </c>
      <c r="C63" s="388" t="s">
        <v>98</v>
      </c>
      <c r="D63" s="387" t="s">
        <v>101</v>
      </c>
      <c r="E63" s="387">
        <v>60</v>
      </c>
      <c r="F63" s="392">
        <v>36</v>
      </c>
      <c r="G63" s="392"/>
      <c r="H63" s="392"/>
      <c r="I63" s="392">
        <v>36</v>
      </c>
      <c r="J63" s="392">
        <v>36</v>
      </c>
      <c r="K63" s="392"/>
      <c r="L63" s="392">
        <v>36</v>
      </c>
      <c r="M63" s="392"/>
      <c r="N63" s="392"/>
    </row>
    <row r="64" spans="1:14" ht="12.75">
      <c r="A64" s="379">
        <v>3</v>
      </c>
      <c r="B64" s="387" t="s">
        <v>396</v>
      </c>
      <c r="C64" s="378" t="s">
        <v>98</v>
      </c>
      <c r="D64" s="379" t="s">
        <v>99</v>
      </c>
      <c r="E64" s="379">
        <v>150</v>
      </c>
      <c r="F64" s="395">
        <v>80</v>
      </c>
      <c r="G64" s="395"/>
      <c r="H64" s="395"/>
      <c r="I64" s="395">
        <v>80</v>
      </c>
      <c r="J64" s="395">
        <v>80</v>
      </c>
      <c r="K64" s="395"/>
      <c r="L64" s="395">
        <v>80</v>
      </c>
      <c r="M64" s="395"/>
      <c r="N64" s="395"/>
    </row>
    <row r="65" spans="1:14" ht="12.75">
      <c r="A65" s="387"/>
      <c r="B65" s="387" t="s">
        <v>397</v>
      </c>
      <c r="C65" s="388"/>
      <c r="D65" s="387"/>
      <c r="E65" s="387"/>
      <c r="F65" s="392"/>
      <c r="G65" s="392"/>
      <c r="H65" s="392"/>
      <c r="I65" s="392"/>
      <c r="J65" s="392"/>
      <c r="K65" s="392"/>
      <c r="L65" s="392"/>
      <c r="M65" s="392"/>
      <c r="N65" s="392"/>
    </row>
    <row r="66" spans="1:14" ht="12.75">
      <c r="A66" s="387">
        <v>4</v>
      </c>
      <c r="B66" s="387" t="s">
        <v>398</v>
      </c>
      <c r="C66" s="388" t="s">
        <v>106</v>
      </c>
      <c r="D66" s="387" t="s">
        <v>99</v>
      </c>
      <c r="E66" s="387">
        <v>170</v>
      </c>
      <c r="F66" s="392">
        <v>80</v>
      </c>
      <c r="G66" s="392"/>
      <c r="H66" s="392"/>
      <c r="I66" s="392">
        <v>80</v>
      </c>
      <c r="J66" s="392">
        <v>80</v>
      </c>
      <c r="K66" s="392"/>
      <c r="L66" s="392">
        <v>80</v>
      </c>
      <c r="M66" s="392"/>
      <c r="N66" s="392"/>
    </row>
    <row r="67" spans="1:14" ht="12.75">
      <c r="A67" s="387"/>
      <c r="B67" s="387" t="s">
        <v>399</v>
      </c>
      <c r="C67" s="388"/>
      <c r="D67" s="387"/>
      <c r="E67" s="387"/>
      <c r="F67" s="392"/>
      <c r="G67" s="392"/>
      <c r="H67" s="392"/>
      <c r="I67" s="392"/>
      <c r="J67" s="392"/>
      <c r="K67" s="392"/>
      <c r="L67" s="392"/>
      <c r="M67" s="392"/>
      <c r="N67" s="392"/>
    </row>
    <row r="68" spans="1:14" ht="12.75">
      <c r="A68" s="387">
        <v>5</v>
      </c>
      <c r="B68" s="387" t="s">
        <v>400</v>
      </c>
      <c r="C68" s="388" t="s">
        <v>106</v>
      </c>
      <c r="D68" s="387" t="s">
        <v>99</v>
      </c>
      <c r="E68" s="387">
        <v>120</v>
      </c>
      <c r="F68" s="392">
        <v>60</v>
      </c>
      <c r="G68" s="392"/>
      <c r="H68" s="392"/>
      <c r="I68" s="392">
        <v>60</v>
      </c>
      <c r="J68" s="392">
        <v>60</v>
      </c>
      <c r="K68" s="392"/>
      <c r="L68" s="392">
        <v>60</v>
      </c>
      <c r="M68" s="392"/>
      <c r="N68" s="392"/>
    </row>
    <row r="69" spans="1:14" ht="12.75">
      <c r="A69" s="387"/>
      <c r="B69" s="387" t="s">
        <v>401</v>
      </c>
      <c r="C69" s="388"/>
      <c r="D69" s="387"/>
      <c r="E69" s="387"/>
      <c r="F69" s="392"/>
      <c r="G69" s="392"/>
      <c r="H69" s="392"/>
      <c r="I69" s="392"/>
      <c r="J69" s="392"/>
      <c r="K69" s="392"/>
      <c r="L69" s="392"/>
      <c r="M69" s="392"/>
      <c r="N69" s="392"/>
    </row>
    <row r="70" spans="1:14" ht="12.75">
      <c r="A70" s="412">
        <v>6</v>
      </c>
      <c r="B70" s="387" t="s">
        <v>402</v>
      </c>
      <c r="C70" s="381" t="s">
        <v>98</v>
      </c>
      <c r="D70" s="385" t="s">
        <v>99</v>
      </c>
      <c r="E70" s="385">
        <v>60</v>
      </c>
      <c r="F70" s="396">
        <v>86</v>
      </c>
      <c r="G70" s="396"/>
      <c r="H70" s="396"/>
      <c r="I70" s="396">
        <v>86</v>
      </c>
      <c r="J70" s="396">
        <v>86</v>
      </c>
      <c r="K70" s="396"/>
      <c r="L70" s="396">
        <v>86</v>
      </c>
      <c r="M70" s="396"/>
      <c r="N70" s="396"/>
    </row>
    <row r="71" spans="1:14" ht="12.75">
      <c r="A71" s="412">
        <v>7</v>
      </c>
      <c r="B71" s="387" t="s">
        <v>403</v>
      </c>
      <c r="C71" s="381" t="s">
        <v>98</v>
      </c>
      <c r="D71" s="385" t="s">
        <v>99</v>
      </c>
      <c r="E71" s="385">
        <v>80</v>
      </c>
      <c r="F71" s="396">
        <v>100</v>
      </c>
      <c r="G71" s="396"/>
      <c r="H71" s="396"/>
      <c r="I71" s="396">
        <v>100</v>
      </c>
      <c r="J71" s="396">
        <v>100</v>
      </c>
      <c r="K71" s="396"/>
      <c r="L71" s="396">
        <v>100</v>
      </c>
      <c r="M71" s="396"/>
      <c r="N71" s="396"/>
    </row>
    <row r="72" spans="1:14" ht="12.75">
      <c r="A72" s="387"/>
      <c r="B72" s="390" t="s">
        <v>108</v>
      </c>
      <c r="C72" s="393"/>
      <c r="D72" s="387"/>
      <c r="E72" s="390">
        <f>SUM(E61:E71)</f>
        <v>890</v>
      </c>
      <c r="F72" s="392"/>
      <c r="G72" s="392"/>
      <c r="H72" s="392"/>
      <c r="I72" s="392"/>
      <c r="J72" s="394">
        <f>SUM(J61:J71)</f>
        <v>692</v>
      </c>
      <c r="K72" s="392"/>
      <c r="L72" s="394">
        <f>SUM(L61:L71)</f>
        <v>692</v>
      </c>
      <c r="M72" s="394">
        <v>0</v>
      </c>
      <c r="N72" s="394">
        <v>0</v>
      </c>
    </row>
    <row r="73" spans="1:14" ht="12.75">
      <c r="A73" s="379"/>
      <c r="B73" s="387"/>
      <c r="C73" s="378"/>
      <c r="D73" s="379"/>
      <c r="E73" s="409" t="s">
        <v>109</v>
      </c>
      <c r="F73" s="410"/>
      <c r="G73" s="410"/>
      <c r="H73" s="410"/>
      <c r="I73" s="395"/>
      <c r="J73" s="413"/>
      <c r="K73" s="395"/>
      <c r="L73" s="395"/>
      <c r="M73" s="395"/>
      <c r="N73" s="395"/>
    </row>
    <row r="74" spans="1:14" ht="12.75">
      <c r="A74" s="387">
        <v>1</v>
      </c>
      <c r="B74" s="387" t="s">
        <v>404</v>
      </c>
      <c r="C74" s="388" t="s">
        <v>111</v>
      </c>
      <c r="D74" s="387" t="s">
        <v>33</v>
      </c>
      <c r="E74" s="387">
        <v>560</v>
      </c>
      <c r="F74" s="392">
        <v>80</v>
      </c>
      <c r="G74" s="392"/>
      <c r="H74" s="392"/>
      <c r="I74" s="392">
        <v>80</v>
      </c>
      <c r="J74" s="392">
        <v>80</v>
      </c>
      <c r="K74" s="392"/>
      <c r="L74" s="392">
        <v>80</v>
      </c>
      <c r="M74" s="392"/>
      <c r="N74" s="392"/>
    </row>
    <row r="75" spans="1:14" ht="12.75">
      <c r="A75" s="379">
        <v>2</v>
      </c>
      <c r="B75" s="387" t="s">
        <v>405</v>
      </c>
      <c r="C75" s="388" t="s">
        <v>111</v>
      </c>
      <c r="D75" s="387" t="s">
        <v>33</v>
      </c>
      <c r="E75" s="379">
        <v>1008</v>
      </c>
      <c r="F75" s="395">
        <v>261.95</v>
      </c>
      <c r="G75" s="395"/>
      <c r="H75" s="395"/>
      <c r="I75" s="395">
        <v>261.95</v>
      </c>
      <c r="J75" s="395">
        <v>261.95</v>
      </c>
      <c r="K75" s="395"/>
      <c r="L75" s="395">
        <v>261.95</v>
      </c>
      <c r="M75" s="395"/>
      <c r="N75" s="395"/>
    </row>
    <row r="76" spans="1:14" ht="12.75">
      <c r="A76" s="387">
        <v>3</v>
      </c>
      <c r="B76" s="387" t="s">
        <v>406</v>
      </c>
      <c r="C76" s="388" t="s">
        <v>111</v>
      </c>
      <c r="D76" s="387" t="s">
        <v>33</v>
      </c>
      <c r="E76" s="387" t="s">
        <v>666</v>
      </c>
      <c r="F76" s="392">
        <v>156</v>
      </c>
      <c r="G76" s="392"/>
      <c r="H76" s="392"/>
      <c r="I76" s="392">
        <v>156</v>
      </c>
      <c r="J76" s="392">
        <v>156</v>
      </c>
      <c r="K76" s="392"/>
      <c r="L76" s="392">
        <v>156</v>
      </c>
      <c r="M76" s="392"/>
      <c r="N76" s="392"/>
    </row>
    <row r="77" spans="1:14" ht="12.75">
      <c r="A77" s="414">
        <v>4</v>
      </c>
      <c r="B77" s="387" t="s">
        <v>667</v>
      </c>
      <c r="C77" s="388" t="s">
        <v>111</v>
      </c>
      <c r="D77" s="387" t="s">
        <v>33</v>
      </c>
      <c r="E77" s="379">
        <v>600</v>
      </c>
      <c r="F77" s="395">
        <v>96</v>
      </c>
      <c r="G77" s="395"/>
      <c r="H77" s="395"/>
      <c r="I77" s="395">
        <v>96</v>
      </c>
      <c r="J77" s="395">
        <v>96</v>
      </c>
      <c r="K77" s="395"/>
      <c r="L77" s="395">
        <v>96</v>
      </c>
      <c r="M77" s="395"/>
      <c r="N77" s="395"/>
    </row>
    <row r="78" spans="1:14" ht="12.75">
      <c r="A78" s="387">
        <v>5</v>
      </c>
      <c r="B78" s="387" t="s">
        <v>668</v>
      </c>
      <c r="C78" s="388" t="s">
        <v>111</v>
      </c>
      <c r="D78" s="387" t="s">
        <v>33</v>
      </c>
      <c r="E78" s="387">
        <v>1625</v>
      </c>
      <c r="F78" s="392">
        <v>100</v>
      </c>
      <c r="G78" s="392"/>
      <c r="H78" s="392"/>
      <c r="I78" s="392">
        <v>100</v>
      </c>
      <c r="J78" s="392">
        <v>100</v>
      </c>
      <c r="K78" s="392"/>
      <c r="L78" s="392">
        <v>100</v>
      </c>
      <c r="M78" s="392"/>
      <c r="N78" s="392"/>
    </row>
    <row r="79" spans="1:14" ht="12.75">
      <c r="A79" s="387">
        <v>6</v>
      </c>
      <c r="B79" s="387" t="s">
        <v>669</v>
      </c>
      <c r="C79" s="388" t="s">
        <v>111</v>
      </c>
      <c r="D79" s="387" t="s">
        <v>33</v>
      </c>
      <c r="E79" s="387">
        <v>1160</v>
      </c>
      <c r="F79" s="392">
        <v>186</v>
      </c>
      <c r="G79" s="392"/>
      <c r="H79" s="392"/>
      <c r="I79" s="392">
        <v>186</v>
      </c>
      <c r="J79" s="392">
        <v>186</v>
      </c>
      <c r="K79" s="392"/>
      <c r="L79" s="392">
        <v>186</v>
      </c>
      <c r="M79" s="392"/>
      <c r="N79" s="392"/>
    </row>
    <row r="80" spans="1:14" ht="12.75">
      <c r="A80" s="387">
        <v>7</v>
      </c>
      <c r="B80" s="387" t="s">
        <v>670</v>
      </c>
      <c r="C80" s="388" t="s">
        <v>111</v>
      </c>
      <c r="D80" s="387" t="s">
        <v>33</v>
      </c>
      <c r="E80" s="387">
        <v>972</v>
      </c>
      <c r="F80" s="392">
        <v>156</v>
      </c>
      <c r="G80" s="392"/>
      <c r="H80" s="392"/>
      <c r="I80" s="392">
        <v>156</v>
      </c>
      <c r="J80" s="392">
        <v>156</v>
      </c>
      <c r="K80" s="392"/>
      <c r="L80" s="392">
        <v>156</v>
      </c>
      <c r="M80" s="392"/>
      <c r="N80" s="392"/>
    </row>
    <row r="81" spans="1:14" ht="12.75">
      <c r="A81" s="415">
        <v>9</v>
      </c>
      <c r="B81" s="387" t="s">
        <v>671</v>
      </c>
      <c r="C81" s="388" t="s">
        <v>111</v>
      </c>
      <c r="D81" s="387" t="s">
        <v>33</v>
      </c>
      <c r="E81" s="387">
        <v>750</v>
      </c>
      <c r="F81" s="392">
        <v>110</v>
      </c>
      <c r="G81" s="392"/>
      <c r="H81" s="392"/>
      <c r="I81" s="392">
        <v>110</v>
      </c>
      <c r="J81" s="392">
        <v>110</v>
      </c>
      <c r="K81" s="392"/>
      <c r="L81" s="392">
        <v>110</v>
      </c>
      <c r="M81" s="392"/>
      <c r="N81" s="392"/>
    </row>
    <row r="82" spans="1:14" ht="12.75">
      <c r="A82" s="379">
        <v>10</v>
      </c>
      <c r="B82" s="387" t="s">
        <v>672</v>
      </c>
      <c r="C82" s="388" t="s">
        <v>111</v>
      </c>
      <c r="D82" s="387" t="s">
        <v>33</v>
      </c>
      <c r="E82" s="379">
        <v>200</v>
      </c>
      <c r="F82" s="395">
        <v>50</v>
      </c>
      <c r="G82" s="395"/>
      <c r="H82" s="395"/>
      <c r="I82" s="395">
        <v>50</v>
      </c>
      <c r="J82" s="395">
        <v>50</v>
      </c>
      <c r="K82" s="395"/>
      <c r="L82" s="395">
        <v>50</v>
      </c>
      <c r="M82" s="395"/>
      <c r="N82" s="395"/>
    </row>
    <row r="83" spans="1:14" ht="12.75">
      <c r="A83" s="387">
        <v>11</v>
      </c>
      <c r="B83" s="387" t="s">
        <v>673</v>
      </c>
      <c r="C83" s="388" t="s">
        <v>111</v>
      </c>
      <c r="D83" s="387" t="s">
        <v>33</v>
      </c>
      <c r="E83" s="387">
        <v>200</v>
      </c>
      <c r="F83" s="392">
        <v>50</v>
      </c>
      <c r="G83" s="392"/>
      <c r="H83" s="392"/>
      <c r="I83" s="392">
        <v>50</v>
      </c>
      <c r="J83" s="392">
        <v>50</v>
      </c>
      <c r="K83" s="392"/>
      <c r="L83" s="392">
        <v>50</v>
      </c>
      <c r="M83" s="392"/>
      <c r="N83" s="392"/>
    </row>
    <row r="84" spans="1:14" ht="12.75">
      <c r="A84" s="387">
        <v>12</v>
      </c>
      <c r="B84" s="387" t="s">
        <v>674</v>
      </c>
      <c r="C84" s="374" t="s">
        <v>111</v>
      </c>
      <c r="D84" s="375" t="s">
        <v>33</v>
      </c>
      <c r="E84" s="387">
        <v>2500</v>
      </c>
      <c r="F84" s="392">
        <v>400</v>
      </c>
      <c r="G84" s="392"/>
      <c r="H84" s="392"/>
      <c r="I84" s="392">
        <v>400</v>
      </c>
      <c r="J84" s="392">
        <v>400</v>
      </c>
      <c r="K84" s="392"/>
      <c r="L84" s="392"/>
      <c r="M84" s="392">
        <v>400</v>
      </c>
      <c r="N84" s="392"/>
    </row>
    <row r="85" spans="1:14" ht="12.75">
      <c r="A85" s="387">
        <v>13</v>
      </c>
      <c r="B85" s="387" t="s">
        <v>675</v>
      </c>
      <c r="C85" s="388" t="s">
        <v>111</v>
      </c>
      <c r="D85" s="387" t="s">
        <v>33</v>
      </c>
      <c r="E85" s="387">
        <v>625</v>
      </c>
      <c r="F85" s="392">
        <v>100</v>
      </c>
      <c r="G85" s="392"/>
      <c r="H85" s="392"/>
      <c r="I85" s="392">
        <v>100</v>
      </c>
      <c r="J85" s="392">
        <v>100</v>
      </c>
      <c r="K85" s="392"/>
      <c r="L85" s="392"/>
      <c r="M85" s="392">
        <v>100</v>
      </c>
      <c r="N85" s="392"/>
    </row>
    <row r="86" spans="1:14" ht="12.75">
      <c r="A86" s="387">
        <v>14</v>
      </c>
      <c r="B86" s="387" t="s">
        <v>676</v>
      </c>
      <c r="C86" s="388" t="s">
        <v>111</v>
      </c>
      <c r="D86" s="387" t="s">
        <v>33</v>
      </c>
      <c r="E86" s="387">
        <v>6500</v>
      </c>
      <c r="F86" s="392">
        <v>600.009</v>
      </c>
      <c r="G86" s="392"/>
      <c r="H86" s="392"/>
      <c r="I86" s="392">
        <v>600.009</v>
      </c>
      <c r="J86" s="392">
        <v>600.009</v>
      </c>
      <c r="K86" s="392"/>
      <c r="L86" s="392"/>
      <c r="M86" s="392">
        <v>600.009</v>
      </c>
      <c r="N86" s="392"/>
    </row>
    <row r="87" spans="1:14" ht="12.75">
      <c r="A87" s="385">
        <v>15</v>
      </c>
      <c r="B87" s="387" t="s">
        <v>677</v>
      </c>
      <c r="C87" s="388" t="s">
        <v>111</v>
      </c>
      <c r="D87" s="387" t="s">
        <v>33</v>
      </c>
      <c r="E87" s="385">
        <v>1600</v>
      </c>
      <c r="F87" s="396">
        <v>160.015</v>
      </c>
      <c r="G87" s="396"/>
      <c r="H87" s="396"/>
      <c r="I87" s="396">
        <v>160.015</v>
      </c>
      <c r="J87" s="396">
        <v>160.015</v>
      </c>
      <c r="K87" s="396"/>
      <c r="L87" s="396"/>
      <c r="M87" s="396">
        <v>160.015</v>
      </c>
      <c r="N87" s="396"/>
    </row>
    <row r="88" spans="1:14" ht="12.75">
      <c r="A88" s="387">
        <v>16</v>
      </c>
      <c r="B88" s="387" t="s">
        <v>678</v>
      </c>
      <c r="C88" s="388" t="s">
        <v>111</v>
      </c>
      <c r="D88" s="387" t="s">
        <v>33</v>
      </c>
      <c r="E88" s="387">
        <v>1400</v>
      </c>
      <c r="F88" s="392">
        <v>139.976</v>
      </c>
      <c r="G88" s="392"/>
      <c r="H88" s="392"/>
      <c r="I88" s="392">
        <v>139.976</v>
      </c>
      <c r="J88" s="392">
        <v>139.976</v>
      </c>
      <c r="K88" s="392"/>
      <c r="L88" s="392"/>
      <c r="M88" s="392">
        <v>139.976</v>
      </c>
      <c r="N88" s="392"/>
    </row>
    <row r="89" spans="1:14" ht="12.75">
      <c r="A89" s="411">
        <v>17</v>
      </c>
      <c r="B89" s="411" t="s">
        <v>679</v>
      </c>
      <c r="C89" s="388" t="s">
        <v>111</v>
      </c>
      <c r="D89" s="387" t="s">
        <v>33</v>
      </c>
      <c r="E89" s="387">
        <v>200</v>
      </c>
      <c r="F89" s="392">
        <v>50</v>
      </c>
      <c r="G89" s="392"/>
      <c r="H89" s="392"/>
      <c r="I89" s="392">
        <v>50</v>
      </c>
      <c r="J89" s="392">
        <v>50</v>
      </c>
      <c r="K89" s="392"/>
      <c r="L89" s="392"/>
      <c r="M89" s="392">
        <v>50</v>
      </c>
      <c r="N89" s="392"/>
    </row>
    <row r="90" spans="1:14" ht="12.75">
      <c r="A90" s="379">
        <v>18</v>
      </c>
      <c r="B90" s="387" t="s">
        <v>680</v>
      </c>
      <c r="C90" s="381" t="s">
        <v>111</v>
      </c>
      <c r="D90" s="385" t="s">
        <v>33</v>
      </c>
      <c r="E90" s="379">
        <v>625</v>
      </c>
      <c r="F90" s="395">
        <v>150</v>
      </c>
      <c r="G90" s="395"/>
      <c r="H90" s="395"/>
      <c r="I90" s="395">
        <v>150</v>
      </c>
      <c r="J90" s="395">
        <v>150</v>
      </c>
      <c r="K90" s="395"/>
      <c r="L90" s="395"/>
      <c r="M90" s="395">
        <v>150</v>
      </c>
      <c r="N90" s="395"/>
    </row>
    <row r="91" spans="1:14" ht="12.75">
      <c r="A91" s="387">
        <v>19</v>
      </c>
      <c r="B91" s="387" t="s">
        <v>681</v>
      </c>
      <c r="C91" s="388" t="s">
        <v>111</v>
      </c>
      <c r="D91" s="387" t="s">
        <v>33</v>
      </c>
      <c r="E91" s="387">
        <v>200</v>
      </c>
      <c r="F91" s="392">
        <v>50</v>
      </c>
      <c r="G91" s="392"/>
      <c r="H91" s="392"/>
      <c r="I91" s="392">
        <v>50</v>
      </c>
      <c r="J91" s="392">
        <v>50</v>
      </c>
      <c r="K91" s="392"/>
      <c r="L91" s="392"/>
      <c r="M91" s="392">
        <v>50</v>
      </c>
      <c r="N91" s="392"/>
    </row>
    <row r="92" spans="1:14" ht="12.75">
      <c r="A92" s="414">
        <v>20</v>
      </c>
      <c r="B92" s="387" t="s">
        <v>682</v>
      </c>
      <c r="C92" s="388" t="s">
        <v>111</v>
      </c>
      <c r="D92" s="387" t="s">
        <v>33</v>
      </c>
      <c r="E92" s="379">
        <v>800</v>
      </c>
      <c r="F92" s="395">
        <v>270</v>
      </c>
      <c r="G92" s="395"/>
      <c r="H92" s="395"/>
      <c r="I92" s="395">
        <v>270</v>
      </c>
      <c r="J92" s="395">
        <v>270</v>
      </c>
      <c r="K92" s="395"/>
      <c r="L92" s="395"/>
      <c r="M92" s="395">
        <v>270</v>
      </c>
      <c r="N92" s="395"/>
    </row>
    <row r="93" spans="1:14" ht="12.75">
      <c r="A93" s="387">
        <v>21</v>
      </c>
      <c r="B93" s="387" t="s">
        <v>683</v>
      </c>
      <c r="C93" s="388" t="s">
        <v>111</v>
      </c>
      <c r="D93" s="387" t="s">
        <v>33</v>
      </c>
      <c r="E93" s="387">
        <v>938</v>
      </c>
      <c r="F93" s="392">
        <v>150</v>
      </c>
      <c r="G93" s="392"/>
      <c r="H93" s="392"/>
      <c r="I93" s="392">
        <v>150</v>
      </c>
      <c r="J93" s="392">
        <v>150</v>
      </c>
      <c r="K93" s="392"/>
      <c r="L93" s="392"/>
      <c r="M93" s="392">
        <v>150</v>
      </c>
      <c r="N93" s="392"/>
    </row>
    <row r="94" spans="1:14" ht="12.75">
      <c r="A94" s="387">
        <v>22</v>
      </c>
      <c r="B94" s="387" t="s">
        <v>684</v>
      </c>
      <c r="C94" s="388" t="s">
        <v>111</v>
      </c>
      <c r="D94" s="387" t="s">
        <v>33</v>
      </c>
      <c r="E94" s="387">
        <v>938</v>
      </c>
      <c r="F94" s="392">
        <v>150</v>
      </c>
      <c r="G94" s="392"/>
      <c r="H94" s="392"/>
      <c r="I94" s="392">
        <v>150</v>
      </c>
      <c r="J94" s="392">
        <v>150</v>
      </c>
      <c r="K94" s="392"/>
      <c r="L94" s="392"/>
      <c r="M94" s="392">
        <v>150</v>
      </c>
      <c r="N94" s="392"/>
    </row>
    <row r="95" spans="1:14" ht="12.75">
      <c r="A95" s="385">
        <v>23</v>
      </c>
      <c r="B95" s="387" t="s">
        <v>685</v>
      </c>
      <c r="C95" s="388" t="s">
        <v>111</v>
      </c>
      <c r="D95" s="387" t="s">
        <v>33</v>
      </c>
      <c r="E95" s="385">
        <v>1250</v>
      </c>
      <c r="F95" s="396">
        <v>200</v>
      </c>
      <c r="G95" s="396"/>
      <c r="H95" s="396"/>
      <c r="I95" s="396">
        <v>200</v>
      </c>
      <c r="J95" s="396">
        <v>200</v>
      </c>
      <c r="K95" s="396"/>
      <c r="L95" s="396"/>
      <c r="M95" s="396">
        <v>200</v>
      </c>
      <c r="N95" s="396"/>
    </row>
    <row r="96" spans="1:14" ht="12.75">
      <c r="A96" s="385">
        <v>24</v>
      </c>
      <c r="B96" s="387" t="s">
        <v>686</v>
      </c>
      <c r="C96" s="388" t="s">
        <v>111</v>
      </c>
      <c r="D96" s="387" t="s">
        <v>33</v>
      </c>
      <c r="E96" s="387">
        <v>400</v>
      </c>
      <c r="F96" s="392" t="s">
        <v>687</v>
      </c>
      <c r="G96" s="392"/>
      <c r="H96" s="392"/>
      <c r="I96" s="392">
        <v>100</v>
      </c>
      <c r="J96" s="392">
        <v>100</v>
      </c>
      <c r="K96" s="392"/>
      <c r="L96" s="392"/>
      <c r="M96" s="392">
        <v>100</v>
      </c>
      <c r="N96" s="396"/>
    </row>
    <row r="97" spans="1:14" ht="12.75">
      <c r="A97" s="411">
        <v>25</v>
      </c>
      <c r="B97" s="387" t="s">
        <v>688</v>
      </c>
      <c r="C97" s="388" t="s">
        <v>111</v>
      </c>
      <c r="D97" s="387" t="s">
        <v>33</v>
      </c>
      <c r="E97" s="387">
        <v>625</v>
      </c>
      <c r="F97" s="392">
        <v>100</v>
      </c>
      <c r="G97" s="392"/>
      <c r="H97" s="392"/>
      <c r="I97" s="392">
        <v>100</v>
      </c>
      <c r="J97" s="392">
        <v>100</v>
      </c>
      <c r="K97" s="392"/>
      <c r="L97" s="392"/>
      <c r="M97" s="392">
        <v>100</v>
      </c>
      <c r="N97" s="392"/>
    </row>
    <row r="98" spans="1:14" ht="12.75">
      <c r="A98" s="379">
        <v>26</v>
      </c>
      <c r="B98" s="387" t="s">
        <v>689</v>
      </c>
      <c r="C98" s="374" t="s">
        <v>111</v>
      </c>
      <c r="D98" s="375" t="s">
        <v>33</v>
      </c>
      <c r="E98" s="379">
        <v>1010</v>
      </c>
      <c r="F98" s="395">
        <v>150</v>
      </c>
      <c r="G98" s="395"/>
      <c r="H98" s="395"/>
      <c r="I98" s="395">
        <v>150</v>
      </c>
      <c r="J98" s="395">
        <v>150</v>
      </c>
      <c r="K98" s="395"/>
      <c r="L98" s="395"/>
      <c r="M98" s="395">
        <v>150</v>
      </c>
      <c r="N98" s="395"/>
    </row>
    <row r="99" spans="1:14" ht="12.75">
      <c r="A99" s="387">
        <v>27</v>
      </c>
      <c r="B99" s="387" t="s">
        <v>690</v>
      </c>
      <c r="C99" s="388" t="s">
        <v>111</v>
      </c>
      <c r="D99" s="387" t="s">
        <v>33</v>
      </c>
      <c r="E99" s="387">
        <v>200</v>
      </c>
      <c r="F99" s="392">
        <v>100</v>
      </c>
      <c r="G99" s="392"/>
      <c r="H99" s="392"/>
      <c r="I99" s="392">
        <v>100</v>
      </c>
      <c r="J99" s="392">
        <v>100</v>
      </c>
      <c r="K99" s="392"/>
      <c r="L99" s="392"/>
      <c r="M99" s="392">
        <v>100</v>
      </c>
      <c r="N99" s="392"/>
    </row>
    <row r="100" spans="1:14" ht="12.75">
      <c r="A100" s="387">
        <v>28</v>
      </c>
      <c r="B100" s="387" t="s">
        <v>691</v>
      </c>
      <c r="C100" s="388" t="s">
        <v>111</v>
      </c>
      <c r="D100" s="387" t="s">
        <v>33</v>
      </c>
      <c r="E100" s="387">
        <v>400</v>
      </c>
      <c r="F100" s="392">
        <v>50</v>
      </c>
      <c r="G100" s="392"/>
      <c r="H100" s="392"/>
      <c r="I100" s="392">
        <v>50</v>
      </c>
      <c r="J100" s="392">
        <v>50</v>
      </c>
      <c r="K100" s="392"/>
      <c r="L100" s="392"/>
      <c r="M100" s="392">
        <v>50</v>
      </c>
      <c r="N100" s="392"/>
    </row>
    <row r="101" spans="1:14" ht="12.75">
      <c r="A101" s="387">
        <v>29</v>
      </c>
      <c r="B101" s="387" t="s">
        <v>692</v>
      </c>
      <c r="C101" s="388" t="s">
        <v>111</v>
      </c>
      <c r="D101" s="387" t="s">
        <v>33</v>
      </c>
      <c r="E101" s="387">
        <v>800</v>
      </c>
      <c r="F101" s="392">
        <v>120</v>
      </c>
      <c r="G101" s="392"/>
      <c r="H101" s="392"/>
      <c r="I101" s="392">
        <v>120</v>
      </c>
      <c r="J101" s="392">
        <v>120</v>
      </c>
      <c r="K101" s="392"/>
      <c r="L101" s="392">
        <v>120</v>
      </c>
      <c r="M101" s="392"/>
      <c r="N101" s="392"/>
    </row>
    <row r="102" spans="1:14" ht="12.75">
      <c r="A102" s="387">
        <v>30</v>
      </c>
      <c r="B102" s="387" t="s">
        <v>693</v>
      </c>
      <c r="C102" s="388" t="s">
        <v>111</v>
      </c>
      <c r="D102" s="387" t="s">
        <v>33</v>
      </c>
      <c r="E102" s="387">
        <v>1600</v>
      </c>
      <c r="F102" s="392">
        <v>270</v>
      </c>
      <c r="G102" s="392"/>
      <c r="H102" s="392"/>
      <c r="I102" s="392">
        <v>270</v>
      </c>
      <c r="J102" s="392">
        <v>270</v>
      </c>
      <c r="K102" s="392"/>
      <c r="L102" s="392">
        <v>270</v>
      </c>
      <c r="M102" s="392"/>
      <c r="N102" s="392"/>
    </row>
    <row r="103" spans="1:14" ht="12.75">
      <c r="A103" s="387">
        <v>31</v>
      </c>
      <c r="B103" s="387" t="s">
        <v>694</v>
      </c>
      <c r="C103" s="388" t="s">
        <v>111</v>
      </c>
      <c r="D103" s="387" t="s">
        <v>33</v>
      </c>
      <c r="E103" s="387">
        <v>800</v>
      </c>
      <c r="F103" s="392">
        <v>200</v>
      </c>
      <c r="G103" s="392"/>
      <c r="H103" s="392"/>
      <c r="I103" s="392">
        <v>200</v>
      </c>
      <c r="J103" s="392">
        <v>200</v>
      </c>
      <c r="K103" s="392"/>
      <c r="L103" s="392">
        <v>200</v>
      </c>
      <c r="M103" s="392"/>
      <c r="N103" s="392"/>
    </row>
    <row r="104" spans="1:14" ht="12.75">
      <c r="A104" s="379">
        <v>32</v>
      </c>
      <c r="B104" s="387" t="s">
        <v>695</v>
      </c>
      <c r="C104" s="388" t="s">
        <v>111</v>
      </c>
      <c r="D104" s="387" t="s">
        <v>33</v>
      </c>
      <c r="E104" s="379">
        <v>800</v>
      </c>
      <c r="F104" s="395">
        <v>200</v>
      </c>
      <c r="G104" s="395"/>
      <c r="H104" s="395"/>
      <c r="I104" s="395">
        <v>200</v>
      </c>
      <c r="J104" s="395">
        <v>200</v>
      </c>
      <c r="K104" s="395"/>
      <c r="L104" s="395">
        <v>200</v>
      </c>
      <c r="M104" s="395"/>
      <c r="N104" s="395"/>
    </row>
    <row r="105" spans="1:14" ht="12.75">
      <c r="A105" s="387">
        <v>33</v>
      </c>
      <c r="B105" s="387" t="s">
        <v>696</v>
      </c>
      <c r="C105" s="388" t="s">
        <v>111</v>
      </c>
      <c r="D105" s="387" t="s">
        <v>33</v>
      </c>
      <c r="E105" s="387">
        <v>1600</v>
      </c>
      <c r="F105" s="392">
        <v>400</v>
      </c>
      <c r="G105" s="392"/>
      <c r="H105" s="392"/>
      <c r="I105" s="392">
        <v>400</v>
      </c>
      <c r="J105" s="392">
        <v>400</v>
      </c>
      <c r="K105" s="392"/>
      <c r="L105" s="392">
        <v>400</v>
      </c>
      <c r="M105" s="392"/>
      <c r="N105" s="392"/>
    </row>
    <row r="106" spans="1:14" ht="12.75">
      <c r="A106" s="387">
        <v>34</v>
      </c>
      <c r="B106" s="387" t="s">
        <v>697</v>
      </c>
      <c r="C106" s="388" t="s">
        <v>111</v>
      </c>
      <c r="D106" s="387" t="s">
        <v>33</v>
      </c>
      <c r="E106" s="387">
        <v>800</v>
      </c>
      <c r="F106" s="392">
        <v>200</v>
      </c>
      <c r="G106" s="392"/>
      <c r="H106" s="392"/>
      <c r="I106" s="392">
        <v>200</v>
      </c>
      <c r="J106" s="392">
        <v>200</v>
      </c>
      <c r="K106" s="392"/>
      <c r="L106" s="392">
        <v>200</v>
      </c>
      <c r="M106" s="392"/>
      <c r="N106" s="392"/>
    </row>
    <row r="107" spans="1:14" ht="12.75">
      <c r="A107" s="387">
        <v>35</v>
      </c>
      <c r="B107" s="387" t="s">
        <v>698</v>
      </c>
      <c r="C107" s="388" t="s">
        <v>111</v>
      </c>
      <c r="D107" s="387" t="s">
        <v>33</v>
      </c>
      <c r="E107" s="387">
        <v>800</v>
      </c>
      <c r="F107" s="392">
        <v>200</v>
      </c>
      <c r="G107" s="392"/>
      <c r="H107" s="392"/>
      <c r="I107" s="392">
        <v>200</v>
      </c>
      <c r="J107" s="392">
        <v>200</v>
      </c>
      <c r="K107" s="392"/>
      <c r="L107" s="392">
        <v>200</v>
      </c>
      <c r="M107" s="392"/>
      <c r="N107" s="392"/>
    </row>
    <row r="108" spans="1:14" ht="12.75">
      <c r="A108" s="387">
        <v>36</v>
      </c>
      <c r="B108" s="387" t="s">
        <v>699</v>
      </c>
      <c r="C108" s="388" t="s">
        <v>111</v>
      </c>
      <c r="D108" s="387" t="s">
        <v>33</v>
      </c>
      <c r="E108" s="387">
        <v>2100</v>
      </c>
      <c r="F108" s="392">
        <v>490</v>
      </c>
      <c r="G108" s="392"/>
      <c r="H108" s="392"/>
      <c r="I108" s="392">
        <v>490</v>
      </c>
      <c r="J108" s="392">
        <v>490</v>
      </c>
      <c r="K108" s="392"/>
      <c r="L108" s="392">
        <v>490</v>
      </c>
      <c r="M108" s="392"/>
      <c r="N108" s="392"/>
    </row>
    <row r="109" spans="1:14" ht="12.75">
      <c r="A109" s="387">
        <v>37</v>
      </c>
      <c r="B109" s="387" t="s">
        <v>700</v>
      </c>
      <c r="C109" s="388" t="s">
        <v>111</v>
      </c>
      <c r="D109" s="387" t="s">
        <v>33</v>
      </c>
      <c r="E109" s="387">
        <v>2100</v>
      </c>
      <c r="F109" s="392">
        <v>490</v>
      </c>
      <c r="G109" s="392"/>
      <c r="H109" s="392"/>
      <c r="I109" s="392">
        <v>490</v>
      </c>
      <c r="J109" s="392">
        <v>490</v>
      </c>
      <c r="K109" s="392"/>
      <c r="L109" s="392">
        <v>490</v>
      </c>
      <c r="M109" s="392"/>
      <c r="N109" s="392"/>
    </row>
    <row r="110" spans="1:14" ht="12.75">
      <c r="A110" s="379">
        <v>38</v>
      </c>
      <c r="B110" s="387" t="s">
        <v>701</v>
      </c>
      <c r="C110" s="388" t="s">
        <v>111</v>
      </c>
      <c r="D110" s="387" t="s">
        <v>33</v>
      </c>
      <c r="E110" s="379">
        <v>800</v>
      </c>
      <c r="F110" s="395">
        <v>200</v>
      </c>
      <c r="G110" s="395"/>
      <c r="H110" s="395"/>
      <c r="I110" s="395">
        <v>200</v>
      </c>
      <c r="J110" s="395">
        <v>200</v>
      </c>
      <c r="K110" s="395"/>
      <c r="L110" s="395">
        <v>200</v>
      </c>
      <c r="M110" s="395"/>
      <c r="N110" s="395"/>
    </row>
    <row r="111" spans="1:14" ht="12.75">
      <c r="A111" s="387">
        <v>39</v>
      </c>
      <c r="B111" s="387" t="s">
        <v>702</v>
      </c>
      <c r="C111" s="388" t="s">
        <v>111</v>
      </c>
      <c r="D111" s="387" t="s">
        <v>33</v>
      </c>
      <c r="E111" s="387">
        <v>2800</v>
      </c>
      <c r="F111" s="392">
        <v>640</v>
      </c>
      <c r="G111" s="392"/>
      <c r="H111" s="392"/>
      <c r="I111" s="392">
        <v>640</v>
      </c>
      <c r="J111" s="392">
        <v>640</v>
      </c>
      <c r="K111" s="392"/>
      <c r="L111" s="392">
        <v>640</v>
      </c>
      <c r="M111" s="392"/>
      <c r="N111" s="392"/>
    </row>
    <row r="112" spans="1:14" ht="12.75">
      <c r="A112" s="387">
        <v>40</v>
      </c>
      <c r="B112" s="387" t="s">
        <v>703</v>
      </c>
      <c r="C112" s="388" t="s">
        <v>111</v>
      </c>
      <c r="D112" s="387" t="s">
        <v>33</v>
      </c>
      <c r="E112" s="387">
        <v>2800</v>
      </c>
      <c r="F112" s="392">
        <v>684.768</v>
      </c>
      <c r="G112" s="392"/>
      <c r="H112" s="392"/>
      <c r="I112" s="392">
        <v>684.768</v>
      </c>
      <c r="J112" s="392">
        <v>684.768</v>
      </c>
      <c r="K112" s="392"/>
      <c r="L112" s="392"/>
      <c r="M112" s="392">
        <v>684.768</v>
      </c>
      <c r="N112" s="392"/>
    </row>
    <row r="113" spans="1:14" ht="12.75">
      <c r="A113" s="387"/>
      <c r="B113" s="390" t="s">
        <v>159</v>
      </c>
      <c r="C113" s="393"/>
      <c r="D113" s="416">
        <v>86</v>
      </c>
      <c r="E113" s="390">
        <f>SUM(E74:E111)</f>
        <v>42286</v>
      </c>
      <c r="F113" s="392">
        <f>SUM(F74:F112)</f>
        <v>8160.718</v>
      </c>
      <c r="G113" s="392"/>
      <c r="H113" s="392"/>
      <c r="I113" s="392">
        <f>SUM(I74:I112)</f>
        <v>8260.718</v>
      </c>
      <c r="J113" s="394">
        <f>SUM(J74:J112)</f>
        <v>8260.718</v>
      </c>
      <c r="K113" s="392"/>
      <c r="L113" s="394">
        <f>SUM(L74:L112)</f>
        <v>4655.95</v>
      </c>
      <c r="M113" s="394">
        <f>SUM(M75:M112)</f>
        <v>3604.768</v>
      </c>
      <c r="N113" s="394">
        <v>0</v>
      </c>
    </row>
    <row r="114" spans="1:14" ht="12.75">
      <c r="A114" s="387"/>
      <c r="B114" s="387"/>
      <c r="C114" s="388"/>
      <c r="D114" s="387"/>
      <c r="E114" s="389" t="s">
        <v>704</v>
      </c>
      <c r="F114" s="398"/>
      <c r="G114" s="398"/>
      <c r="H114" s="392"/>
      <c r="I114" s="392"/>
      <c r="J114" s="394"/>
      <c r="K114" s="394"/>
      <c r="L114" s="394"/>
      <c r="M114" s="394"/>
      <c r="N114" s="394"/>
    </row>
    <row r="115" spans="1:16" ht="12.75">
      <c r="A115" s="379">
        <v>1</v>
      </c>
      <c r="B115" s="387" t="s">
        <v>705</v>
      </c>
      <c r="C115" s="378" t="s">
        <v>706</v>
      </c>
      <c r="D115" s="379"/>
      <c r="E115" s="379"/>
      <c r="F115" s="395"/>
      <c r="G115" s="395"/>
      <c r="H115" s="395"/>
      <c r="I115" s="395"/>
      <c r="J115" s="417">
        <v>360</v>
      </c>
      <c r="K115" s="397">
        <v>120</v>
      </c>
      <c r="L115" s="397">
        <v>120</v>
      </c>
      <c r="M115" s="397">
        <v>120</v>
      </c>
      <c r="N115" s="397">
        <v>0</v>
      </c>
      <c r="P115" s="370" t="s">
        <v>451</v>
      </c>
    </row>
    <row r="116" spans="1:14" ht="12.75">
      <c r="A116" s="387"/>
      <c r="B116" s="390" t="s">
        <v>164</v>
      </c>
      <c r="C116" s="393"/>
      <c r="D116" s="387"/>
      <c r="E116" s="387"/>
      <c r="F116" s="392"/>
      <c r="G116" s="392"/>
      <c r="H116" s="392"/>
      <c r="I116" s="392"/>
      <c r="J116" s="394">
        <v>12075.935</v>
      </c>
      <c r="K116" s="394">
        <v>120</v>
      </c>
      <c r="L116" s="394">
        <v>7501.12</v>
      </c>
      <c r="M116" s="394">
        <v>4454.815</v>
      </c>
      <c r="N116" s="394">
        <v>0</v>
      </c>
    </row>
    <row r="117" spans="1:14" ht="12.75">
      <c r="A117" s="379"/>
      <c r="B117" s="387"/>
      <c r="C117" s="378"/>
      <c r="D117" s="379"/>
      <c r="E117" s="379"/>
      <c r="F117" s="395"/>
      <c r="G117" s="395"/>
      <c r="H117" s="395"/>
      <c r="I117" s="395"/>
      <c r="J117" s="395"/>
      <c r="K117" s="395"/>
      <c r="L117" s="395"/>
      <c r="M117" s="395"/>
      <c r="N117" s="395"/>
    </row>
    <row r="118" spans="1:14" ht="12.75">
      <c r="A118" s="387"/>
      <c r="B118" s="387"/>
      <c r="C118" s="388"/>
      <c r="D118" s="387"/>
      <c r="E118" s="418" t="s">
        <v>165</v>
      </c>
      <c r="F118" s="419"/>
      <c r="G118" s="419"/>
      <c r="H118" s="420"/>
      <c r="I118" s="392"/>
      <c r="J118" s="392"/>
      <c r="K118" s="392"/>
      <c r="L118" s="392"/>
      <c r="M118" s="392"/>
      <c r="N118" s="392"/>
    </row>
    <row r="119" spans="1:14" ht="12.75">
      <c r="A119" s="379"/>
      <c r="B119" s="387"/>
      <c r="C119" s="378"/>
      <c r="D119" s="379"/>
      <c r="E119" s="409" t="s">
        <v>166</v>
      </c>
      <c r="F119" s="410"/>
      <c r="G119" s="410"/>
      <c r="H119" s="410"/>
      <c r="I119" s="395"/>
      <c r="J119" s="395"/>
      <c r="K119" s="395"/>
      <c r="L119" s="395"/>
      <c r="M119" s="395"/>
      <c r="N119" s="395"/>
    </row>
    <row r="120" spans="1:14" ht="12.75">
      <c r="A120" s="387">
        <v>1</v>
      </c>
      <c r="B120" s="387" t="s">
        <v>707</v>
      </c>
      <c r="C120" s="388" t="s">
        <v>708</v>
      </c>
      <c r="D120" s="387" t="s">
        <v>99</v>
      </c>
      <c r="E120" s="387">
        <v>180</v>
      </c>
      <c r="F120" s="392">
        <v>152.9</v>
      </c>
      <c r="G120" s="392"/>
      <c r="H120" s="392"/>
      <c r="I120" s="392">
        <v>152.9</v>
      </c>
      <c r="J120" s="392">
        <v>152.9</v>
      </c>
      <c r="K120" s="392">
        <v>152.9</v>
      </c>
      <c r="L120" s="392"/>
      <c r="M120" s="392"/>
      <c r="N120" s="392"/>
    </row>
    <row r="121" spans="1:14" ht="12.75">
      <c r="A121" s="387">
        <v>2</v>
      </c>
      <c r="B121" s="387" t="s">
        <v>709</v>
      </c>
      <c r="C121" s="388" t="s">
        <v>708</v>
      </c>
      <c r="D121" s="387" t="s">
        <v>99</v>
      </c>
      <c r="E121" s="387">
        <v>188</v>
      </c>
      <c r="F121" s="392">
        <v>141.082</v>
      </c>
      <c r="G121" s="392"/>
      <c r="H121" s="392"/>
      <c r="I121" s="392">
        <v>141.082</v>
      </c>
      <c r="J121" s="392">
        <v>141.082</v>
      </c>
      <c r="K121" s="392"/>
      <c r="L121" s="392">
        <v>141.082</v>
      </c>
      <c r="M121" s="392"/>
      <c r="N121" s="392"/>
    </row>
    <row r="122" spans="1:14" ht="12.75">
      <c r="A122" s="379">
        <v>3</v>
      </c>
      <c r="B122" s="387" t="s">
        <v>240</v>
      </c>
      <c r="C122" s="388" t="s">
        <v>708</v>
      </c>
      <c r="D122" s="387" t="s">
        <v>99</v>
      </c>
      <c r="E122" s="379">
        <v>90</v>
      </c>
      <c r="F122" s="395">
        <v>60.342</v>
      </c>
      <c r="G122" s="395"/>
      <c r="H122" s="395"/>
      <c r="I122" s="395">
        <v>60.342</v>
      </c>
      <c r="J122" s="395">
        <v>60.342</v>
      </c>
      <c r="K122" s="395"/>
      <c r="L122" s="395">
        <v>60.342</v>
      </c>
      <c r="M122" s="395"/>
      <c r="N122" s="395"/>
    </row>
    <row r="123" spans="1:14" ht="12.75">
      <c r="A123" s="387">
        <v>4</v>
      </c>
      <c r="B123" s="387" t="s">
        <v>710</v>
      </c>
      <c r="C123" s="388" t="s">
        <v>708</v>
      </c>
      <c r="D123" s="387" t="s">
        <v>99</v>
      </c>
      <c r="E123" s="387">
        <v>60</v>
      </c>
      <c r="F123" s="392">
        <v>68.962</v>
      </c>
      <c r="G123" s="392"/>
      <c r="H123" s="392"/>
      <c r="I123" s="392">
        <v>68.962</v>
      </c>
      <c r="J123" s="392">
        <v>68.962</v>
      </c>
      <c r="K123" s="392"/>
      <c r="L123" s="392">
        <v>68.962</v>
      </c>
      <c r="M123" s="392"/>
      <c r="N123" s="392"/>
    </row>
    <row r="124" spans="1:14" ht="12.75">
      <c r="A124" s="379">
        <v>5</v>
      </c>
      <c r="B124" s="387" t="s">
        <v>711</v>
      </c>
      <c r="C124" s="388" t="s">
        <v>708</v>
      </c>
      <c r="D124" s="387" t="s">
        <v>99</v>
      </c>
      <c r="E124" s="379">
        <v>90</v>
      </c>
      <c r="F124" s="395">
        <v>75</v>
      </c>
      <c r="G124" s="395"/>
      <c r="H124" s="395"/>
      <c r="I124" s="395">
        <v>75</v>
      </c>
      <c r="J124" s="395">
        <v>75</v>
      </c>
      <c r="K124" s="395"/>
      <c r="L124" s="395">
        <v>75</v>
      </c>
      <c r="M124" s="395"/>
      <c r="N124" s="395"/>
    </row>
    <row r="125" spans="1:14" ht="12.75">
      <c r="A125" s="387">
        <v>6</v>
      </c>
      <c r="B125" s="387" t="s">
        <v>712</v>
      </c>
      <c r="C125" s="388" t="s">
        <v>708</v>
      </c>
      <c r="D125" s="387" t="s">
        <v>99</v>
      </c>
      <c r="E125" s="387">
        <v>80</v>
      </c>
      <c r="F125" s="392">
        <v>50</v>
      </c>
      <c r="G125" s="392"/>
      <c r="H125" s="392"/>
      <c r="I125" s="392">
        <v>50</v>
      </c>
      <c r="J125" s="392">
        <v>50</v>
      </c>
      <c r="K125" s="392"/>
      <c r="L125" s="392"/>
      <c r="M125" s="392">
        <v>50</v>
      </c>
      <c r="N125" s="392"/>
    </row>
    <row r="126" spans="1:14" ht="12.75">
      <c r="A126" s="379">
        <v>7</v>
      </c>
      <c r="B126" s="404" t="s">
        <v>713</v>
      </c>
      <c r="C126" s="388" t="s">
        <v>708</v>
      </c>
      <c r="D126" s="387" t="s">
        <v>99</v>
      </c>
      <c r="E126" s="379">
        <v>102.5</v>
      </c>
      <c r="F126" s="395">
        <v>117.614</v>
      </c>
      <c r="G126" s="395"/>
      <c r="H126" s="395"/>
      <c r="I126" s="395">
        <v>117.614</v>
      </c>
      <c r="J126" s="395">
        <v>117.614</v>
      </c>
      <c r="K126" s="395"/>
      <c r="L126" s="395"/>
      <c r="M126" s="395">
        <v>117.614</v>
      </c>
      <c r="N126" s="395"/>
    </row>
    <row r="127" spans="1:14" ht="12.75">
      <c r="A127" s="387">
        <v>8</v>
      </c>
      <c r="B127" s="387" t="s">
        <v>714</v>
      </c>
      <c r="C127" s="388" t="s">
        <v>708</v>
      </c>
      <c r="D127" s="387" t="s">
        <v>99</v>
      </c>
      <c r="E127" s="387">
        <v>199</v>
      </c>
      <c r="F127" s="392">
        <v>182.35</v>
      </c>
      <c r="G127" s="392"/>
      <c r="H127" s="392"/>
      <c r="I127" s="392">
        <v>182.35</v>
      </c>
      <c r="J127" s="392">
        <v>182.35</v>
      </c>
      <c r="K127" s="392"/>
      <c r="L127" s="392"/>
      <c r="M127" s="392">
        <v>182.35</v>
      </c>
      <c r="N127" s="392"/>
    </row>
    <row r="128" spans="1:14" ht="12.75">
      <c r="A128" s="385">
        <v>9</v>
      </c>
      <c r="B128" s="387" t="s">
        <v>715</v>
      </c>
      <c r="C128" s="388" t="s">
        <v>708</v>
      </c>
      <c r="D128" s="387" t="s">
        <v>99</v>
      </c>
      <c r="E128" s="385">
        <v>240</v>
      </c>
      <c r="F128" s="396">
        <v>200</v>
      </c>
      <c r="G128" s="396"/>
      <c r="H128" s="396"/>
      <c r="I128" s="396">
        <v>200</v>
      </c>
      <c r="J128" s="396">
        <v>200</v>
      </c>
      <c r="K128" s="396"/>
      <c r="L128" s="396"/>
      <c r="M128" s="396">
        <v>200</v>
      </c>
      <c r="N128" s="396"/>
    </row>
    <row r="129" spans="1:14" ht="12.75">
      <c r="A129" s="385">
        <v>10</v>
      </c>
      <c r="B129" s="387" t="s">
        <v>716</v>
      </c>
      <c r="C129" s="388" t="s">
        <v>708</v>
      </c>
      <c r="D129" s="387" t="s">
        <v>99</v>
      </c>
      <c r="E129" s="385">
        <v>300</v>
      </c>
      <c r="F129" s="396">
        <v>253.004</v>
      </c>
      <c r="G129" s="396"/>
      <c r="H129" s="396"/>
      <c r="I129" s="396">
        <v>253.004</v>
      </c>
      <c r="J129" s="396">
        <v>253.004</v>
      </c>
      <c r="K129" s="396"/>
      <c r="L129" s="396"/>
      <c r="M129" s="396">
        <v>253.004</v>
      </c>
      <c r="N129" s="396"/>
    </row>
    <row r="130" spans="1:14" ht="12.75">
      <c r="A130" s="385">
        <v>11</v>
      </c>
      <c r="B130" s="387" t="s">
        <v>222</v>
      </c>
      <c r="C130" s="388" t="s">
        <v>708</v>
      </c>
      <c r="D130" s="387" t="s">
        <v>99</v>
      </c>
      <c r="E130" s="385">
        <v>200</v>
      </c>
      <c r="F130" s="396">
        <v>150</v>
      </c>
      <c r="G130" s="396"/>
      <c r="H130" s="396"/>
      <c r="I130" s="396">
        <v>150</v>
      </c>
      <c r="J130" s="396">
        <v>150</v>
      </c>
      <c r="K130" s="396"/>
      <c r="L130" s="396">
        <v>150</v>
      </c>
      <c r="M130" s="396"/>
      <c r="N130" s="396"/>
    </row>
    <row r="131" spans="1:14" ht="12.75">
      <c r="A131" s="387">
        <v>12</v>
      </c>
      <c r="B131" s="387" t="s">
        <v>63</v>
      </c>
      <c r="C131" s="388" t="s">
        <v>708</v>
      </c>
      <c r="D131" s="387" t="s">
        <v>99</v>
      </c>
      <c r="E131" s="387">
        <v>180</v>
      </c>
      <c r="F131" s="392">
        <v>194</v>
      </c>
      <c r="G131" s="392"/>
      <c r="H131" s="392"/>
      <c r="I131" s="392">
        <v>194</v>
      </c>
      <c r="J131" s="392">
        <v>194</v>
      </c>
      <c r="K131" s="392"/>
      <c r="L131" s="392"/>
      <c r="M131" s="392">
        <v>194</v>
      </c>
      <c r="N131" s="392"/>
    </row>
    <row r="132" spans="1:14" ht="12.75">
      <c r="A132" s="379"/>
      <c r="B132" s="390" t="s">
        <v>181</v>
      </c>
      <c r="C132" s="393"/>
      <c r="D132" s="387"/>
      <c r="E132" s="391">
        <f>SUM(E120:E131)</f>
        <v>1909.5</v>
      </c>
      <c r="F132" s="397"/>
      <c r="G132" s="397"/>
      <c r="H132" s="397"/>
      <c r="I132" s="397"/>
      <c r="J132" s="417">
        <f>SUM(J120:J131)</f>
        <v>1645.254</v>
      </c>
      <c r="K132" s="397">
        <f>SUM(K120:K131)</f>
        <v>152.9</v>
      </c>
      <c r="L132" s="397">
        <f>SUM(L121:L131)</f>
        <v>495.38599999999997</v>
      </c>
      <c r="M132" s="397">
        <f>SUM(M125:M131)</f>
        <v>996.968</v>
      </c>
      <c r="N132" s="397">
        <v>0</v>
      </c>
    </row>
    <row r="133" spans="1:14" ht="12.75">
      <c r="A133" s="387"/>
      <c r="B133" s="387"/>
      <c r="C133" s="388"/>
      <c r="D133" s="387"/>
      <c r="E133" s="389" t="s">
        <v>182</v>
      </c>
      <c r="F133" s="398"/>
      <c r="G133" s="398"/>
      <c r="H133" s="398"/>
      <c r="I133" s="392"/>
      <c r="J133" s="392"/>
      <c r="K133" s="392"/>
      <c r="L133" s="392"/>
      <c r="M133" s="392"/>
      <c r="N133" s="392"/>
    </row>
    <row r="134" spans="1:14" ht="12.75">
      <c r="A134" s="379">
        <v>1</v>
      </c>
      <c r="B134" s="387" t="s">
        <v>717</v>
      </c>
      <c r="C134" s="378" t="s">
        <v>718</v>
      </c>
      <c r="D134" s="379" t="s">
        <v>99</v>
      </c>
      <c r="E134" s="379">
        <v>300</v>
      </c>
      <c r="F134" s="395">
        <v>225</v>
      </c>
      <c r="G134" s="395"/>
      <c r="H134" s="395"/>
      <c r="I134" s="395">
        <v>225</v>
      </c>
      <c r="J134" s="395">
        <v>225</v>
      </c>
      <c r="K134" s="395"/>
      <c r="L134" s="395"/>
      <c r="M134" s="395">
        <v>225</v>
      </c>
      <c r="N134" s="395"/>
    </row>
    <row r="135" spans="1:14" ht="12.75">
      <c r="A135" s="387">
        <v>2</v>
      </c>
      <c r="B135" s="387" t="s">
        <v>713</v>
      </c>
      <c r="C135" s="388" t="s">
        <v>718</v>
      </c>
      <c r="D135" s="387" t="s">
        <v>99</v>
      </c>
      <c r="E135" s="387">
        <v>670</v>
      </c>
      <c r="F135" s="392">
        <v>629</v>
      </c>
      <c r="G135" s="392"/>
      <c r="H135" s="392"/>
      <c r="I135" s="392">
        <v>629</v>
      </c>
      <c r="J135" s="392">
        <v>629</v>
      </c>
      <c r="K135" s="392"/>
      <c r="L135" s="392"/>
      <c r="M135" s="392">
        <v>629</v>
      </c>
      <c r="N135" s="392"/>
    </row>
    <row r="136" spans="1:14" ht="12.75">
      <c r="A136" s="387">
        <v>3</v>
      </c>
      <c r="B136" s="387" t="s">
        <v>719</v>
      </c>
      <c r="C136" s="388" t="s">
        <v>718</v>
      </c>
      <c r="D136" s="387" t="s">
        <v>99</v>
      </c>
      <c r="E136" s="387">
        <v>200</v>
      </c>
      <c r="F136" s="392">
        <v>190</v>
      </c>
      <c r="G136" s="392"/>
      <c r="H136" s="392"/>
      <c r="I136" s="392">
        <v>190</v>
      </c>
      <c r="J136" s="392">
        <v>190</v>
      </c>
      <c r="K136" s="392"/>
      <c r="L136" s="392"/>
      <c r="M136" s="392">
        <v>190</v>
      </c>
      <c r="N136" s="392"/>
    </row>
    <row r="137" spans="1:14" ht="12.75">
      <c r="A137" s="387">
        <v>4</v>
      </c>
      <c r="B137" s="387" t="s">
        <v>720</v>
      </c>
      <c r="C137" s="388" t="s">
        <v>718</v>
      </c>
      <c r="D137" s="387" t="s">
        <v>99</v>
      </c>
      <c r="E137" s="387">
        <v>200</v>
      </c>
      <c r="F137" s="392">
        <v>200</v>
      </c>
      <c r="G137" s="392"/>
      <c r="H137" s="392"/>
      <c r="I137" s="392">
        <v>200</v>
      </c>
      <c r="J137" s="392">
        <v>200</v>
      </c>
      <c r="K137" s="392"/>
      <c r="L137" s="392"/>
      <c r="M137" s="392">
        <v>200</v>
      </c>
      <c r="N137" s="392"/>
    </row>
    <row r="138" spans="1:14" ht="12.75">
      <c r="A138" s="387">
        <v>5</v>
      </c>
      <c r="B138" s="387" t="s">
        <v>721</v>
      </c>
      <c r="C138" s="388" t="s">
        <v>718</v>
      </c>
      <c r="D138" s="387" t="s">
        <v>99</v>
      </c>
      <c r="E138" s="387">
        <v>200</v>
      </c>
      <c r="F138" s="392">
        <v>200</v>
      </c>
      <c r="G138" s="392"/>
      <c r="H138" s="392"/>
      <c r="I138" s="392">
        <v>200</v>
      </c>
      <c r="J138" s="392">
        <v>200</v>
      </c>
      <c r="K138" s="392"/>
      <c r="L138" s="392"/>
      <c r="M138" s="392">
        <v>200</v>
      </c>
      <c r="N138" s="392"/>
    </row>
    <row r="139" spans="1:14" ht="12.75">
      <c r="A139" s="385">
        <v>6</v>
      </c>
      <c r="B139" s="387" t="s">
        <v>722</v>
      </c>
      <c r="C139" s="388" t="s">
        <v>718</v>
      </c>
      <c r="D139" s="387" t="s">
        <v>99</v>
      </c>
      <c r="E139" s="385">
        <v>200</v>
      </c>
      <c r="F139" s="396">
        <v>199.224</v>
      </c>
      <c r="G139" s="396"/>
      <c r="H139" s="396"/>
      <c r="I139" s="396">
        <v>199.224</v>
      </c>
      <c r="J139" s="396">
        <v>199.224</v>
      </c>
      <c r="K139" s="396"/>
      <c r="L139" s="396"/>
      <c r="M139" s="396">
        <v>199.224</v>
      </c>
      <c r="N139" s="396"/>
    </row>
    <row r="140" spans="1:14" ht="12.75">
      <c r="A140" s="385">
        <v>7</v>
      </c>
      <c r="B140" s="387" t="s">
        <v>714</v>
      </c>
      <c r="C140" s="388" t="s">
        <v>718</v>
      </c>
      <c r="D140" s="387" t="s">
        <v>99</v>
      </c>
      <c r="E140" s="385">
        <v>440</v>
      </c>
      <c r="F140" s="396">
        <v>352.6</v>
      </c>
      <c r="G140" s="396"/>
      <c r="H140" s="396"/>
      <c r="I140" s="396">
        <v>352.6</v>
      </c>
      <c r="J140" s="396">
        <v>352.6</v>
      </c>
      <c r="K140" s="396"/>
      <c r="L140" s="396"/>
      <c r="M140" s="396">
        <v>352.6</v>
      </c>
      <c r="N140" s="396"/>
    </row>
    <row r="141" spans="1:14" ht="12.75">
      <c r="A141" s="387"/>
      <c r="B141" s="390" t="s">
        <v>197</v>
      </c>
      <c r="C141" s="393"/>
      <c r="D141" s="387"/>
      <c r="E141" s="390">
        <f>SUM(E134:E140)</f>
        <v>2210</v>
      </c>
      <c r="F141" s="392"/>
      <c r="G141" s="392"/>
      <c r="H141" s="392"/>
      <c r="I141" s="392"/>
      <c r="J141" s="394">
        <f>SUM(J134:J140)</f>
        <v>1995.824</v>
      </c>
      <c r="K141" s="394">
        <v>0</v>
      </c>
      <c r="L141" s="394">
        <v>0</v>
      </c>
      <c r="M141" s="394">
        <f>SUM(M134:M140)</f>
        <v>1995.824</v>
      </c>
      <c r="N141" s="394">
        <v>0</v>
      </c>
    </row>
    <row r="142" spans="1:14" ht="12.75">
      <c r="A142" s="387"/>
      <c r="B142" s="387"/>
      <c r="C142" s="388"/>
      <c r="D142" s="387"/>
      <c r="E142" s="389" t="s">
        <v>198</v>
      </c>
      <c r="F142" s="398"/>
      <c r="G142" s="398"/>
      <c r="H142" s="398"/>
      <c r="I142" s="392"/>
      <c r="J142" s="392"/>
      <c r="K142" s="392"/>
      <c r="L142" s="392"/>
      <c r="M142" s="392"/>
      <c r="N142" s="392"/>
    </row>
    <row r="143" spans="1:14" ht="12.75">
      <c r="A143" s="387">
        <v>1</v>
      </c>
      <c r="B143" s="387" t="s">
        <v>202</v>
      </c>
      <c r="C143" s="388" t="s">
        <v>200</v>
      </c>
      <c r="D143" s="387" t="s">
        <v>77</v>
      </c>
      <c r="E143" s="387">
        <v>1</v>
      </c>
      <c r="F143" s="392">
        <v>112</v>
      </c>
      <c r="G143" s="392"/>
      <c r="H143" s="392"/>
      <c r="I143" s="392">
        <v>112</v>
      </c>
      <c r="J143" s="392">
        <v>112</v>
      </c>
      <c r="K143" s="392"/>
      <c r="L143" s="392"/>
      <c r="M143" s="392">
        <v>112</v>
      </c>
      <c r="N143" s="392"/>
    </row>
    <row r="144" spans="1:14" ht="12.75">
      <c r="A144" s="387">
        <v>2</v>
      </c>
      <c r="B144" s="387" t="s">
        <v>316</v>
      </c>
      <c r="C144" s="388" t="s">
        <v>200</v>
      </c>
      <c r="D144" s="387" t="s">
        <v>77</v>
      </c>
      <c r="E144" s="387">
        <v>1</v>
      </c>
      <c r="F144" s="392">
        <v>112</v>
      </c>
      <c r="G144" s="392"/>
      <c r="H144" s="392"/>
      <c r="I144" s="392">
        <v>112</v>
      </c>
      <c r="J144" s="392">
        <v>112</v>
      </c>
      <c r="K144" s="392"/>
      <c r="L144" s="392"/>
      <c r="M144" s="392">
        <v>112</v>
      </c>
      <c r="N144" s="392"/>
    </row>
    <row r="145" spans="1:14" ht="12.75">
      <c r="A145" s="387">
        <v>3</v>
      </c>
      <c r="B145" s="387" t="s">
        <v>227</v>
      </c>
      <c r="C145" s="388" t="s">
        <v>200</v>
      </c>
      <c r="D145" s="387" t="s">
        <v>77</v>
      </c>
      <c r="E145" s="387">
        <v>1</v>
      </c>
      <c r="F145" s="392">
        <v>112</v>
      </c>
      <c r="G145" s="392"/>
      <c r="H145" s="392"/>
      <c r="I145" s="392">
        <v>112</v>
      </c>
      <c r="J145" s="392">
        <v>112</v>
      </c>
      <c r="K145" s="392"/>
      <c r="L145" s="392"/>
      <c r="M145" s="392">
        <v>112</v>
      </c>
      <c r="N145" s="392"/>
    </row>
    <row r="146" spans="1:14" ht="12.75">
      <c r="A146" s="387">
        <v>4</v>
      </c>
      <c r="B146" s="387" t="s">
        <v>707</v>
      </c>
      <c r="C146" s="388" t="s">
        <v>200</v>
      </c>
      <c r="D146" s="387" t="s">
        <v>77</v>
      </c>
      <c r="E146" s="387">
        <v>1</v>
      </c>
      <c r="F146" s="392">
        <v>112</v>
      </c>
      <c r="G146" s="392"/>
      <c r="H146" s="392"/>
      <c r="I146" s="392">
        <v>112</v>
      </c>
      <c r="J146" s="392">
        <v>112</v>
      </c>
      <c r="K146" s="392"/>
      <c r="L146" s="392"/>
      <c r="M146" s="392">
        <v>112</v>
      </c>
      <c r="N146" s="392"/>
    </row>
    <row r="147" spans="1:14" ht="12.75">
      <c r="A147" s="387">
        <v>5</v>
      </c>
      <c r="B147" s="387" t="s">
        <v>337</v>
      </c>
      <c r="C147" s="388" t="s">
        <v>200</v>
      </c>
      <c r="D147" s="387" t="s">
        <v>77</v>
      </c>
      <c r="E147" s="387">
        <v>1</v>
      </c>
      <c r="F147" s="392">
        <v>112</v>
      </c>
      <c r="G147" s="392"/>
      <c r="H147" s="392"/>
      <c r="I147" s="392">
        <v>112</v>
      </c>
      <c r="J147" s="392">
        <v>112</v>
      </c>
      <c r="K147" s="392"/>
      <c r="L147" s="392"/>
      <c r="M147" s="392">
        <v>112</v>
      </c>
      <c r="N147" s="392"/>
    </row>
    <row r="148" spans="1:14" ht="12.75">
      <c r="A148" s="379">
        <v>6</v>
      </c>
      <c r="B148" s="387" t="s">
        <v>167</v>
      </c>
      <c r="C148" s="374" t="s">
        <v>200</v>
      </c>
      <c r="D148" s="375" t="s">
        <v>77</v>
      </c>
      <c r="E148" s="379">
        <v>1</v>
      </c>
      <c r="F148" s="395">
        <v>120</v>
      </c>
      <c r="G148" s="395"/>
      <c r="H148" s="395"/>
      <c r="I148" s="395">
        <v>120</v>
      </c>
      <c r="J148" s="395">
        <v>120</v>
      </c>
      <c r="K148" s="395"/>
      <c r="L148" s="395"/>
      <c r="M148" s="395">
        <v>120</v>
      </c>
      <c r="N148" s="395"/>
    </row>
    <row r="149" spans="1:14" ht="12.75">
      <c r="A149" s="387">
        <v>7</v>
      </c>
      <c r="B149" s="387" t="s">
        <v>276</v>
      </c>
      <c r="C149" s="388" t="s">
        <v>200</v>
      </c>
      <c r="D149" s="387" t="s">
        <v>77</v>
      </c>
      <c r="E149" s="387">
        <v>4</v>
      </c>
      <c r="F149" s="392">
        <v>293.099</v>
      </c>
      <c r="G149" s="392"/>
      <c r="H149" s="392"/>
      <c r="I149" s="392">
        <v>293.099</v>
      </c>
      <c r="J149" s="392">
        <v>293.099</v>
      </c>
      <c r="K149" s="392"/>
      <c r="L149" s="392"/>
      <c r="M149" s="392">
        <v>293.099</v>
      </c>
      <c r="N149" s="392"/>
    </row>
    <row r="150" spans="1:14" ht="12.75">
      <c r="A150" s="387">
        <v>8</v>
      </c>
      <c r="B150" s="387" t="s">
        <v>382</v>
      </c>
      <c r="C150" s="388" t="s">
        <v>200</v>
      </c>
      <c r="D150" s="387" t="s">
        <v>77</v>
      </c>
      <c r="E150" s="387">
        <v>1</v>
      </c>
      <c r="F150" s="392">
        <v>112</v>
      </c>
      <c r="G150" s="392"/>
      <c r="H150" s="392"/>
      <c r="I150" s="392">
        <v>112</v>
      </c>
      <c r="J150" s="392">
        <v>112</v>
      </c>
      <c r="K150" s="392"/>
      <c r="L150" s="392"/>
      <c r="M150" s="392">
        <v>112</v>
      </c>
      <c r="N150" s="392"/>
    </row>
    <row r="151" spans="1:14" ht="12.75">
      <c r="A151" s="411">
        <v>9</v>
      </c>
      <c r="B151" s="387" t="s">
        <v>253</v>
      </c>
      <c r="C151" s="388" t="s">
        <v>200</v>
      </c>
      <c r="D151" s="387" t="s">
        <v>77</v>
      </c>
      <c r="E151" s="387">
        <v>1</v>
      </c>
      <c r="F151" s="392">
        <v>100</v>
      </c>
      <c r="G151" s="392"/>
      <c r="H151" s="392"/>
      <c r="I151" s="392">
        <v>100</v>
      </c>
      <c r="J151" s="392">
        <v>100</v>
      </c>
      <c r="K151" s="392"/>
      <c r="L151" s="392"/>
      <c r="M151" s="392">
        <v>100</v>
      </c>
      <c r="N151" s="392"/>
    </row>
    <row r="152" spans="1:14" ht="12.75">
      <c r="A152" s="411">
        <v>10</v>
      </c>
      <c r="B152" s="387" t="s">
        <v>254</v>
      </c>
      <c r="C152" s="388" t="s">
        <v>200</v>
      </c>
      <c r="D152" s="387" t="s">
        <v>77</v>
      </c>
      <c r="E152" s="387">
        <v>1</v>
      </c>
      <c r="F152" s="392">
        <v>100</v>
      </c>
      <c r="G152" s="392"/>
      <c r="H152" s="392"/>
      <c r="I152" s="392">
        <v>100</v>
      </c>
      <c r="J152" s="392">
        <v>100</v>
      </c>
      <c r="K152" s="392"/>
      <c r="L152" s="392"/>
      <c r="M152" s="392">
        <v>100</v>
      </c>
      <c r="N152" s="392"/>
    </row>
    <row r="153" spans="1:14" ht="12.75">
      <c r="A153" s="411">
        <v>11</v>
      </c>
      <c r="B153" s="387" t="s">
        <v>723</v>
      </c>
      <c r="C153" s="388" t="s">
        <v>200</v>
      </c>
      <c r="D153" s="387" t="s">
        <v>77</v>
      </c>
      <c r="E153" s="387">
        <v>1</v>
      </c>
      <c r="F153" s="392">
        <v>100</v>
      </c>
      <c r="G153" s="392"/>
      <c r="H153" s="392"/>
      <c r="I153" s="392">
        <v>100</v>
      </c>
      <c r="J153" s="392">
        <v>100</v>
      </c>
      <c r="K153" s="392"/>
      <c r="L153" s="392"/>
      <c r="M153" s="392">
        <v>100</v>
      </c>
      <c r="N153" s="392"/>
    </row>
    <row r="154" spans="1:14" ht="12.75">
      <c r="A154" s="411">
        <v>12</v>
      </c>
      <c r="B154" s="387" t="s">
        <v>714</v>
      </c>
      <c r="C154" s="388" t="s">
        <v>200</v>
      </c>
      <c r="D154" s="387" t="s">
        <v>77</v>
      </c>
      <c r="E154" s="387">
        <v>1</v>
      </c>
      <c r="F154" s="392">
        <v>100</v>
      </c>
      <c r="G154" s="392"/>
      <c r="H154" s="392"/>
      <c r="I154" s="392">
        <v>100</v>
      </c>
      <c r="J154" s="392">
        <v>100</v>
      </c>
      <c r="K154" s="392"/>
      <c r="L154" s="392"/>
      <c r="M154" s="392">
        <v>100</v>
      </c>
      <c r="N154" s="392"/>
    </row>
    <row r="155" spans="1:14" ht="12.75">
      <c r="A155" s="411">
        <v>13</v>
      </c>
      <c r="B155" s="387" t="s">
        <v>314</v>
      </c>
      <c r="C155" s="388" t="s">
        <v>200</v>
      </c>
      <c r="D155" s="387" t="s">
        <v>77</v>
      </c>
      <c r="E155" s="387">
        <v>1</v>
      </c>
      <c r="F155" s="392">
        <v>104</v>
      </c>
      <c r="G155" s="392"/>
      <c r="H155" s="392"/>
      <c r="I155" s="392">
        <v>104</v>
      </c>
      <c r="J155" s="392">
        <v>104</v>
      </c>
      <c r="K155" s="392"/>
      <c r="L155" s="392"/>
      <c r="M155" s="392">
        <v>104</v>
      </c>
      <c r="N155" s="392"/>
    </row>
    <row r="156" spans="1:14" ht="12.75">
      <c r="A156" s="387">
        <v>14</v>
      </c>
      <c r="B156" s="411" t="s">
        <v>716</v>
      </c>
      <c r="C156" s="388" t="s">
        <v>200</v>
      </c>
      <c r="D156" s="387" t="s">
        <v>77</v>
      </c>
      <c r="E156" s="387">
        <v>1</v>
      </c>
      <c r="F156" s="392">
        <v>96</v>
      </c>
      <c r="G156" s="392"/>
      <c r="H156" s="392"/>
      <c r="I156" s="392">
        <v>96</v>
      </c>
      <c r="J156" s="392">
        <v>96</v>
      </c>
      <c r="K156" s="392"/>
      <c r="L156" s="392"/>
      <c r="M156" s="392">
        <v>96</v>
      </c>
      <c r="N156" s="392"/>
    </row>
    <row r="157" spans="1:14" ht="12.75">
      <c r="A157" s="387">
        <v>15</v>
      </c>
      <c r="B157" s="411" t="s">
        <v>724</v>
      </c>
      <c r="C157" s="388" t="s">
        <v>200</v>
      </c>
      <c r="D157" s="387" t="s">
        <v>77</v>
      </c>
      <c r="E157" s="387">
        <v>1</v>
      </c>
      <c r="F157" s="392">
        <v>96</v>
      </c>
      <c r="G157" s="392"/>
      <c r="H157" s="392"/>
      <c r="I157" s="392">
        <v>96</v>
      </c>
      <c r="J157" s="392">
        <v>96</v>
      </c>
      <c r="K157" s="392"/>
      <c r="L157" s="392"/>
      <c r="M157" s="392">
        <v>96</v>
      </c>
      <c r="N157" s="392"/>
    </row>
    <row r="158" spans="1:14" ht="12.75">
      <c r="A158" s="387">
        <v>16</v>
      </c>
      <c r="B158" s="411" t="s">
        <v>223</v>
      </c>
      <c r="C158" s="388" t="s">
        <v>200</v>
      </c>
      <c r="D158" s="387" t="s">
        <v>77</v>
      </c>
      <c r="E158" s="387">
        <v>1</v>
      </c>
      <c r="F158" s="392">
        <v>100</v>
      </c>
      <c r="G158" s="392"/>
      <c r="H158" s="392"/>
      <c r="I158" s="392">
        <v>100</v>
      </c>
      <c r="J158" s="392">
        <v>100</v>
      </c>
      <c r="K158" s="392"/>
      <c r="L158" s="392"/>
      <c r="M158" s="392">
        <v>100</v>
      </c>
      <c r="N158" s="392"/>
    </row>
    <row r="159" spans="1:14" ht="12.75">
      <c r="A159" s="379">
        <v>17</v>
      </c>
      <c r="B159" s="411" t="s">
        <v>725</v>
      </c>
      <c r="C159" s="381" t="s">
        <v>200</v>
      </c>
      <c r="D159" s="385" t="s">
        <v>77</v>
      </c>
      <c r="E159" s="379">
        <v>3</v>
      </c>
      <c r="F159" s="395">
        <v>300</v>
      </c>
      <c r="G159" s="395"/>
      <c r="H159" s="395"/>
      <c r="I159" s="395">
        <v>300</v>
      </c>
      <c r="J159" s="395">
        <v>300</v>
      </c>
      <c r="K159" s="395"/>
      <c r="L159" s="395"/>
      <c r="M159" s="395">
        <v>300</v>
      </c>
      <c r="N159" s="395"/>
    </row>
    <row r="160" spans="1:14" ht="12.75">
      <c r="A160" s="387">
        <v>18</v>
      </c>
      <c r="B160" s="387" t="s">
        <v>228</v>
      </c>
      <c r="C160" s="388" t="s">
        <v>200</v>
      </c>
      <c r="D160" s="387" t="s">
        <v>77</v>
      </c>
      <c r="E160" s="387">
        <v>1</v>
      </c>
      <c r="F160" s="392">
        <v>96</v>
      </c>
      <c r="G160" s="392"/>
      <c r="H160" s="392"/>
      <c r="I160" s="392">
        <v>96</v>
      </c>
      <c r="J160" s="392">
        <v>96</v>
      </c>
      <c r="K160" s="392"/>
      <c r="L160" s="392"/>
      <c r="M160" s="392">
        <v>96</v>
      </c>
      <c r="N160" s="392"/>
    </row>
    <row r="161" spans="1:14" ht="12.75">
      <c r="A161" s="385">
        <v>19</v>
      </c>
      <c r="B161" s="387" t="s">
        <v>56</v>
      </c>
      <c r="C161" s="388" t="s">
        <v>200</v>
      </c>
      <c r="D161" s="387" t="s">
        <v>77</v>
      </c>
      <c r="E161" s="385">
        <v>1</v>
      </c>
      <c r="F161" s="396">
        <v>100</v>
      </c>
      <c r="G161" s="396"/>
      <c r="H161" s="396"/>
      <c r="I161" s="396">
        <v>100</v>
      </c>
      <c r="J161" s="396">
        <v>100</v>
      </c>
      <c r="K161" s="396"/>
      <c r="L161" s="396"/>
      <c r="M161" s="396">
        <v>100</v>
      </c>
      <c r="N161" s="396"/>
    </row>
    <row r="162" spans="1:14" ht="12.75">
      <c r="A162" s="387">
        <v>20</v>
      </c>
      <c r="B162" s="387" t="s">
        <v>726</v>
      </c>
      <c r="C162" s="388" t="s">
        <v>200</v>
      </c>
      <c r="D162" s="387" t="s">
        <v>77</v>
      </c>
      <c r="E162" s="387">
        <v>1</v>
      </c>
      <c r="F162" s="392">
        <v>100</v>
      </c>
      <c r="G162" s="392"/>
      <c r="H162" s="392"/>
      <c r="I162" s="392">
        <v>100</v>
      </c>
      <c r="J162" s="392">
        <v>100</v>
      </c>
      <c r="K162" s="392"/>
      <c r="L162" s="392"/>
      <c r="M162" s="392">
        <v>100</v>
      </c>
      <c r="N162" s="392"/>
    </row>
    <row r="163" spans="1:14" ht="12.75">
      <c r="A163" s="379">
        <v>21</v>
      </c>
      <c r="B163" s="387" t="s">
        <v>727</v>
      </c>
      <c r="C163" s="388" t="s">
        <v>200</v>
      </c>
      <c r="D163" s="387" t="s">
        <v>77</v>
      </c>
      <c r="E163" s="379">
        <v>1</v>
      </c>
      <c r="F163" s="395">
        <v>100</v>
      </c>
      <c r="G163" s="395"/>
      <c r="H163" s="395"/>
      <c r="I163" s="395">
        <v>100</v>
      </c>
      <c r="J163" s="395">
        <v>100</v>
      </c>
      <c r="K163" s="395"/>
      <c r="L163" s="395"/>
      <c r="M163" s="395">
        <v>100</v>
      </c>
      <c r="N163" s="395"/>
    </row>
    <row r="164" spans="1:14" ht="12.75">
      <c r="A164" s="387">
        <v>22</v>
      </c>
      <c r="B164" s="387" t="s">
        <v>728</v>
      </c>
      <c r="C164" s="388" t="s">
        <v>200</v>
      </c>
      <c r="D164" s="387" t="s">
        <v>77</v>
      </c>
      <c r="E164" s="387">
        <v>1</v>
      </c>
      <c r="F164" s="392">
        <v>100</v>
      </c>
      <c r="G164" s="392"/>
      <c r="H164" s="392"/>
      <c r="I164" s="392">
        <v>100</v>
      </c>
      <c r="J164" s="392">
        <v>100</v>
      </c>
      <c r="K164" s="392"/>
      <c r="L164" s="392"/>
      <c r="M164" s="392">
        <v>100</v>
      </c>
      <c r="N164" s="392"/>
    </row>
    <row r="165" spans="1:14" ht="12.75">
      <c r="A165" s="387">
        <v>23</v>
      </c>
      <c r="B165" s="387" t="s">
        <v>258</v>
      </c>
      <c r="C165" s="388" t="s">
        <v>200</v>
      </c>
      <c r="D165" s="387" t="s">
        <v>77</v>
      </c>
      <c r="E165" s="387">
        <v>1</v>
      </c>
      <c r="F165" s="392">
        <v>95</v>
      </c>
      <c r="G165" s="392"/>
      <c r="H165" s="392"/>
      <c r="I165" s="392">
        <v>95</v>
      </c>
      <c r="J165" s="392">
        <v>95</v>
      </c>
      <c r="K165" s="392"/>
      <c r="L165" s="392"/>
      <c r="M165" s="392">
        <v>95</v>
      </c>
      <c r="N165" s="392"/>
    </row>
    <row r="166" spans="1:14" ht="12.75">
      <c r="A166" s="387">
        <v>24</v>
      </c>
      <c r="B166" s="387" t="s">
        <v>729</v>
      </c>
      <c r="C166" s="388" t="s">
        <v>200</v>
      </c>
      <c r="D166" s="387" t="s">
        <v>77</v>
      </c>
      <c r="E166" s="387">
        <v>1</v>
      </c>
      <c r="F166" s="392">
        <v>95.326</v>
      </c>
      <c r="G166" s="392"/>
      <c r="H166" s="392"/>
      <c r="I166" s="392">
        <v>95.326</v>
      </c>
      <c r="J166" s="392">
        <v>95.326</v>
      </c>
      <c r="K166" s="392"/>
      <c r="L166" s="392"/>
      <c r="M166" s="392">
        <v>95.326</v>
      </c>
      <c r="N166" s="392"/>
    </row>
    <row r="167" spans="1:14" ht="12.75">
      <c r="A167" s="387"/>
      <c r="B167" s="390" t="s">
        <v>214</v>
      </c>
      <c r="C167" s="393"/>
      <c r="D167" s="387"/>
      <c r="E167" s="390">
        <f>SUM(E143:E166)</f>
        <v>29</v>
      </c>
      <c r="F167" s="394"/>
      <c r="G167" s="394"/>
      <c r="H167" s="394"/>
      <c r="I167" s="394"/>
      <c r="J167" s="394">
        <f>SUM(J143:J166)</f>
        <v>2867.425</v>
      </c>
      <c r="K167" s="394">
        <v>0</v>
      </c>
      <c r="L167" s="394">
        <v>0</v>
      </c>
      <c r="M167" s="394">
        <f>SUM(M143:M166)</f>
        <v>2867.425</v>
      </c>
      <c r="N167" s="394">
        <v>0</v>
      </c>
    </row>
    <row r="168" spans="1:14" ht="12.75">
      <c r="A168" s="387"/>
      <c r="B168" s="387"/>
      <c r="C168" s="388"/>
      <c r="D168" s="387"/>
      <c r="E168" s="389" t="s">
        <v>215</v>
      </c>
      <c r="F168" s="398"/>
      <c r="G168" s="398"/>
      <c r="H168" s="398"/>
      <c r="I168" s="392"/>
      <c r="J168" s="392"/>
      <c r="K168" s="392"/>
      <c r="L168" s="392"/>
      <c r="M168" s="392"/>
      <c r="N168" s="392"/>
    </row>
    <row r="169" spans="1:14" ht="12.75">
      <c r="A169" s="387">
        <v>1</v>
      </c>
      <c r="B169" s="387" t="s">
        <v>710</v>
      </c>
      <c r="C169" s="388" t="s">
        <v>216</v>
      </c>
      <c r="D169" s="387" t="s">
        <v>99</v>
      </c>
      <c r="E169" s="387">
        <v>100</v>
      </c>
      <c r="F169" s="392">
        <v>55</v>
      </c>
      <c r="G169" s="392"/>
      <c r="H169" s="392"/>
      <c r="I169" s="392">
        <v>55</v>
      </c>
      <c r="J169" s="392">
        <v>55</v>
      </c>
      <c r="K169" s="392"/>
      <c r="L169" s="392"/>
      <c r="M169" s="392"/>
      <c r="N169" s="392">
        <v>55</v>
      </c>
    </row>
    <row r="170" spans="1:14" ht="12.75">
      <c r="A170" s="379">
        <v>2</v>
      </c>
      <c r="B170" s="387" t="s">
        <v>208</v>
      </c>
      <c r="C170" s="388" t="s">
        <v>216</v>
      </c>
      <c r="D170" s="387" t="s">
        <v>99</v>
      </c>
      <c r="E170" s="379">
        <v>60</v>
      </c>
      <c r="F170" s="395">
        <v>50</v>
      </c>
      <c r="G170" s="395"/>
      <c r="H170" s="395"/>
      <c r="I170" s="395">
        <v>50</v>
      </c>
      <c r="J170" s="395">
        <v>50</v>
      </c>
      <c r="K170" s="395"/>
      <c r="L170" s="395"/>
      <c r="M170" s="395"/>
      <c r="N170" s="395">
        <v>50</v>
      </c>
    </row>
    <row r="171" spans="1:14" ht="12.75">
      <c r="A171" s="387">
        <v>3</v>
      </c>
      <c r="B171" s="387" t="s">
        <v>719</v>
      </c>
      <c r="C171" s="388" t="s">
        <v>216</v>
      </c>
      <c r="D171" s="387" t="s">
        <v>99</v>
      </c>
      <c r="E171" s="387">
        <v>50</v>
      </c>
      <c r="F171" s="392">
        <v>30</v>
      </c>
      <c r="G171" s="392"/>
      <c r="H171" s="392"/>
      <c r="I171" s="392">
        <v>30</v>
      </c>
      <c r="J171" s="392">
        <v>30</v>
      </c>
      <c r="K171" s="392"/>
      <c r="L171" s="392"/>
      <c r="M171" s="392"/>
      <c r="N171" s="392">
        <v>30</v>
      </c>
    </row>
    <row r="172" spans="1:14" ht="12.75">
      <c r="A172" s="379">
        <v>4</v>
      </c>
      <c r="B172" s="387" t="s">
        <v>384</v>
      </c>
      <c r="C172" s="388" t="s">
        <v>216</v>
      </c>
      <c r="D172" s="387" t="s">
        <v>99</v>
      </c>
      <c r="E172" s="379">
        <v>180</v>
      </c>
      <c r="F172" s="395">
        <v>133.309</v>
      </c>
      <c r="G172" s="395"/>
      <c r="H172" s="395"/>
      <c r="I172" s="395">
        <v>133.309</v>
      </c>
      <c r="J172" s="395">
        <v>133.309</v>
      </c>
      <c r="K172" s="395"/>
      <c r="L172" s="395"/>
      <c r="M172" s="395"/>
      <c r="N172" s="395">
        <v>133.309</v>
      </c>
    </row>
    <row r="173" spans="1:14" ht="12.75">
      <c r="A173" s="387">
        <v>5</v>
      </c>
      <c r="B173" s="387" t="s">
        <v>730</v>
      </c>
      <c r="C173" s="388" t="s">
        <v>216</v>
      </c>
      <c r="D173" s="387" t="s">
        <v>99</v>
      </c>
      <c r="E173" s="387">
        <v>80</v>
      </c>
      <c r="F173" s="392">
        <v>87</v>
      </c>
      <c r="G173" s="392"/>
      <c r="H173" s="392"/>
      <c r="I173" s="392">
        <v>87</v>
      </c>
      <c r="J173" s="392">
        <v>87</v>
      </c>
      <c r="K173" s="392"/>
      <c r="L173" s="392"/>
      <c r="M173" s="392"/>
      <c r="N173" s="392">
        <v>87</v>
      </c>
    </row>
    <row r="174" spans="1:14" ht="12.75">
      <c r="A174" s="387">
        <v>6</v>
      </c>
      <c r="B174" s="387" t="s">
        <v>731</v>
      </c>
      <c r="C174" s="388" t="s">
        <v>216</v>
      </c>
      <c r="D174" s="387" t="s">
        <v>99</v>
      </c>
      <c r="E174" s="387">
        <v>100</v>
      </c>
      <c r="F174" s="392">
        <v>100</v>
      </c>
      <c r="G174" s="392"/>
      <c r="H174" s="392"/>
      <c r="I174" s="392">
        <v>100</v>
      </c>
      <c r="J174" s="392">
        <v>100</v>
      </c>
      <c r="K174" s="392"/>
      <c r="L174" s="392"/>
      <c r="M174" s="392"/>
      <c r="N174" s="392">
        <v>100</v>
      </c>
    </row>
    <row r="175" spans="1:14" ht="12.75">
      <c r="A175" s="379">
        <v>7</v>
      </c>
      <c r="B175" s="387" t="s">
        <v>374</v>
      </c>
      <c r="C175" s="381" t="s">
        <v>216</v>
      </c>
      <c r="D175" s="385" t="s">
        <v>99</v>
      </c>
      <c r="E175" s="379">
        <v>150</v>
      </c>
      <c r="F175" s="395">
        <v>135</v>
      </c>
      <c r="G175" s="395"/>
      <c r="H175" s="395"/>
      <c r="I175" s="395">
        <v>135</v>
      </c>
      <c r="J175" s="395">
        <v>135</v>
      </c>
      <c r="K175" s="395"/>
      <c r="L175" s="395"/>
      <c r="M175" s="395"/>
      <c r="N175" s="395">
        <v>135</v>
      </c>
    </row>
    <row r="176" spans="1:14" ht="12.75">
      <c r="A176" s="387"/>
      <c r="B176" s="390" t="s">
        <v>232</v>
      </c>
      <c r="C176" s="393"/>
      <c r="D176" s="387"/>
      <c r="E176" s="390">
        <f>SUM(E169:E175)</f>
        <v>720</v>
      </c>
      <c r="F176" s="392"/>
      <c r="G176" s="392"/>
      <c r="H176" s="392"/>
      <c r="I176" s="392"/>
      <c r="J176" s="394">
        <f>SUM(J169:J175)</f>
        <v>590.309</v>
      </c>
      <c r="K176" s="394">
        <v>0</v>
      </c>
      <c r="L176" s="394">
        <v>0</v>
      </c>
      <c r="M176" s="394">
        <v>0</v>
      </c>
      <c r="N176" s="394">
        <f>SUM(N169:N175)</f>
        <v>590.309</v>
      </c>
    </row>
    <row r="177" spans="1:14" ht="12.75">
      <c r="A177" s="385"/>
      <c r="B177" s="387"/>
      <c r="C177" s="381"/>
      <c r="D177" s="385"/>
      <c r="E177" s="421" t="s">
        <v>233</v>
      </c>
      <c r="F177" s="422"/>
      <c r="G177" s="422"/>
      <c r="H177" s="422"/>
      <c r="I177" s="396"/>
      <c r="J177" s="396"/>
      <c r="K177" s="396"/>
      <c r="L177" s="396"/>
      <c r="M177" s="396"/>
      <c r="N177" s="396"/>
    </row>
    <row r="178" spans="1:14" ht="12.75">
      <c r="A178" s="387">
        <v>1</v>
      </c>
      <c r="B178" s="387" t="s">
        <v>31</v>
      </c>
      <c r="C178" s="388" t="s">
        <v>234</v>
      </c>
      <c r="D178" s="387" t="s">
        <v>99</v>
      </c>
      <c r="E178" s="387">
        <v>64</v>
      </c>
      <c r="F178" s="392">
        <v>34.05</v>
      </c>
      <c r="G178" s="392"/>
      <c r="H178" s="392"/>
      <c r="I178" s="392">
        <v>34.05</v>
      </c>
      <c r="J178" s="392">
        <v>34.05</v>
      </c>
      <c r="K178" s="392"/>
      <c r="L178" s="392"/>
      <c r="M178" s="392"/>
      <c r="N178" s="392">
        <v>34.05</v>
      </c>
    </row>
    <row r="179" spans="1:14" ht="12.75">
      <c r="A179" s="379">
        <v>2</v>
      </c>
      <c r="B179" s="387" t="s">
        <v>39</v>
      </c>
      <c r="C179" s="388" t="s">
        <v>234</v>
      </c>
      <c r="D179" s="387" t="s">
        <v>99</v>
      </c>
      <c r="E179" s="379">
        <v>60</v>
      </c>
      <c r="F179" s="395">
        <v>30</v>
      </c>
      <c r="G179" s="395"/>
      <c r="H179" s="395"/>
      <c r="I179" s="395">
        <v>30</v>
      </c>
      <c r="J179" s="395">
        <v>30</v>
      </c>
      <c r="K179" s="395"/>
      <c r="L179" s="395"/>
      <c r="M179" s="395"/>
      <c r="N179" s="395">
        <v>30</v>
      </c>
    </row>
    <row r="180" spans="1:14" ht="12.75">
      <c r="A180" s="387">
        <v>3</v>
      </c>
      <c r="B180" s="387" t="s">
        <v>382</v>
      </c>
      <c r="C180" s="388" t="s">
        <v>234</v>
      </c>
      <c r="D180" s="387" t="s">
        <v>99</v>
      </c>
      <c r="E180" s="387">
        <v>218</v>
      </c>
      <c r="F180" s="392">
        <v>250.002</v>
      </c>
      <c r="G180" s="392"/>
      <c r="H180" s="392"/>
      <c r="I180" s="392">
        <v>250.002</v>
      </c>
      <c r="J180" s="392">
        <v>250.002</v>
      </c>
      <c r="K180" s="392"/>
      <c r="L180" s="392"/>
      <c r="M180" s="392"/>
      <c r="N180" s="392">
        <v>250.002</v>
      </c>
    </row>
    <row r="181" spans="1:14" ht="12.75">
      <c r="A181" s="379">
        <v>4</v>
      </c>
      <c r="B181" s="387" t="s">
        <v>266</v>
      </c>
      <c r="C181" s="388" t="s">
        <v>234</v>
      </c>
      <c r="D181" s="387" t="s">
        <v>99</v>
      </c>
      <c r="E181" s="379">
        <v>114</v>
      </c>
      <c r="F181" s="395">
        <v>149.895</v>
      </c>
      <c r="G181" s="395"/>
      <c r="H181" s="395"/>
      <c r="I181" s="395">
        <v>149.895</v>
      </c>
      <c r="J181" s="395">
        <v>149.895</v>
      </c>
      <c r="K181" s="395"/>
      <c r="L181" s="395"/>
      <c r="M181" s="395"/>
      <c r="N181" s="395">
        <v>149.895</v>
      </c>
    </row>
    <row r="182" spans="1:14" ht="12.75">
      <c r="A182" s="387">
        <v>5</v>
      </c>
      <c r="B182" s="387" t="s">
        <v>732</v>
      </c>
      <c r="C182" s="388" t="s">
        <v>234</v>
      </c>
      <c r="D182" s="387" t="s">
        <v>99</v>
      </c>
      <c r="E182" s="387">
        <v>106</v>
      </c>
      <c r="F182" s="392">
        <v>150.078</v>
      </c>
      <c r="G182" s="392"/>
      <c r="H182" s="392"/>
      <c r="I182" s="392">
        <v>150.078</v>
      </c>
      <c r="J182" s="392">
        <v>150.078</v>
      </c>
      <c r="K182" s="392"/>
      <c r="L182" s="392"/>
      <c r="M182" s="392"/>
      <c r="N182" s="392">
        <v>150.078</v>
      </c>
    </row>
    <row r="183" spans="1:14" ht="12.75">
      <c r="A183" s="387">
        <v>6</v>
      </c>
      <c r="B183" s="387" t="s">
        <v>733</v>
      </c>
      <c r="C183" s="388" t="s">
        <v>234</v>
      </c>
      <c r="D183" s="387" t="s">
        <v>99</v>
      </c>
      <c r="E183" s="387">
        <v>108</v>
      </c>
      <c r="F183" s="392">
        <v>70.2</v>
      </c>
      <c r="G183" s="392"/>
      <c r="H183" s="392"/>
      <c r="I183" s="392">
        <v>70.2</v>
      </c>
      <c r="J183" s="392">
        <v>70.2</v>
      </c>
      <c r="K183" s="392"/>
      <c r="L183" s="392"/>
      <c r="M183" s="392"/>
      <c r="N183" s="392">
        <v>70.2</v>
      </c>
    </row>
    <row r="184" spans="1:14" ht="12.75">
      <c r="A184" s="385">
        <v>7</v>
      </c>
      <c r="B184" s="387" t="s">
        <v>730</v>
      </c>
      <c r="C184" s="388" t="s">
        <v>234</v>
      </c>
      <c r="D184" s="387" t="s">
        <v>99</v>
      </c>
      <c r="E184" s="385">
        <v>125</v>
      </c>
      <c r="F184" s="396">
        <v>81.25</v>
      </c>
      <c r="G184" s="396"/>
      <c r="H184" s="396"/>
      <c r="I184" s="396">
        <v>81.25</v>
      </c>
      <c r="J184" s="396">
        <v>81.25</v>
      </c>
      <c r="K184" s="396"/>
      <c r="L184" s="396"/>
      <c r="M184" s="396"/>
      <c r="N184" s="396">
        <v>81.25</v>
      </c>
    </row>
    <row r="185" spans="1:14" ht="12.75">
      <c r="A185" s="387">
        <v>8</v>
      </c>
      <c r="B185" s="387" t="s">
        <v>721</v>
      </c>
      <c r="C185" s="388" t="s">
        <v>234</v>
      </c>
      <c r="D185" s="387" t="s">
        <v>99</v>
      </c>
      <c r="E185" s="387">
        <v>210</v>
      </c>
      <c r="F185" s="392">
        <v>138.6</v>
      </c>
      <c r="G185" s="392"/>
      <c r="H185" s="392"/>
      <c r="I185" s="392">
        <v>138.6</v>
      </c>
      <c r="J185" s="392">
        <v>138.6</v>
      </c>
      <c r="K185" s="392"/>
      <c r="L185" s="392"/>
      <c r="M185" s="392"/>
      <c r="N185" s="392">
        <v>138.6</v>
      </c>
    </row>
    <row r="186" spans="1:14" ht="12.75">
      <c r="A186" s="387">
        <v>9</v>
      </c>
      <c r="B186" s="387" t="s">
        <v>183</v>
      </c>
      <c r="C186" s="388" t="s">
        <v>234</v>
      </c>
      <c r="D186" s="387" t="s">
        <v>99</v>
      </c>
      <c r="E186" s="387">
        <v>160</v>
      </c>
      <c r="F186" s="392">
        <v>104</v>
      </c>
      <c r="G186" s="392"/>
      <c r="H186" s="392"/>
      <c r="I186" s="392">
        <v>104</v>
      </c>
      <c r="J186" s="392">
        <v>104</v>
      </c>
      <c r="K186" s="392"/>
      <c r="L186" s="392"/>
      <c r="M186" s="392"/>
      <c r="N186" s="392">
        <v>104</v>
      </c>
    </row>
    <row r="187" spans="1:14" ht="12.75">
      <c r="A187" s="387">
        <v>10</v>
      </c>
      <c r="B187" s="387" t="s">
        <v>246</v>
      </c>
      <c r="C187" s="388" t="s">
        <v>234</v>
      </c>
      <c r="D187" s="387" t="s">
        <v>99</v>
      </c>
      <c r="E187" s="387">
        <v>160</v>
      </c>
      <c r="F187" s="392">
        <v>80</v>
      </c>
      <c r="G187" s="392"/>
      <c r="H187" s="392"/>
      <c r="I187" s="392">
        <v>80</v>
      </c>
      <c r="J187" s="392">
        <v>80</v>
      </c>
      <c r="K187" s="394"/>
      <c r="L187" s="394"/>
      <c r="M187" s="392">
        <v>80</v>
      </c>
      <c r="N187" s="392"/>
    </row>
    <row r="188" spans="1:14" ht="12.75">
      <c r="A188" s="379">
        <v>11</v>
      </c>
      <c r="B188" s="387" t="s">
        <v>222</v>
      </c>
      <c r="C188" s="381" t="s">
        <v>234</v>
      </c>
      <c r="D188" s="385" t="s">
        <v>99</v>
      </c>
      <c r="E188" s="379">
        <v>210</v>
      </c>
      <c r="F188" s="395">
        <v>148.6</v>
      </c>
      <c r="G188" s="395"/>
      <c r="H188" s="395"/>
      <c r="I188" s="395">
        <v>148.6</v>
      </c>
      <c r="J188" s="395">
        <v>148.6</v>
      </c>
      <c r="K188" s="395"/>
      <c r="L188" s="395"/>
      <c r="M188" s="395"/>
      <c r="N188" s="395">
        <v>148.6</v>
      </c>
    </row>
    <row r="189" spans="1:14" ht="12.75">
      <c r="A189" s="411">
        <v>12</v>
      </c>
      <c r="B189" s="387" t="s">
        <v>43</v>
      </c>
      <c r="C189" s="388" t="s">
        <v>234</v>
      </c>
      <c r="D189" s="387" t="s">
        <v>99</v>
      </c>
      <c r="E189" s="387">
        <v>59</v>
      </c>
      <c r="F189" s="392">
        <v>56.332</v>
      </c>
      <c r="G189" s="392"/>
      <c r="H189" s="392"/>
      <c r="I189" s="392">
        <v>56.332</v>
      </c>
      <c r="J189" s="392">
        <v>56.332</v>
      </c>
      <c r="K189" s="392"/>
      <c r="L189" s="392"/>
      <c r="M189" s="392"/>
      <c r="N189" s="392">
        <v>56.332</v>
      </c>
    </row>
    <row r="190" spans="1:14" ht="12.75">
      <c r="A190" s="379">
        <v>13</v>
      </c>
      <c r="B190" s="387" t="s">
        <v>734</v>
      </c>
      <c r="C190" s="388" t="s">
        <v>735</v>
      </c>
      <c r="D190" s="387" t="s">
        <v>99</v>
      </c>
      <c r="E190" s="379">
        <v>160</v>
      </c>
      <c r="F190" s="395">
        <v>110</v>
      </c>
      <c r="G190" s="395"/>
      <c r="H190" s="395"/>
      <c r="I190" s="395">
        <v>110</v>
      </c>
      <c r="J190" s="395">
        <v>110</v>
      </c>
      <c r="K190" s="395"/>
      <c r="L190" s="395"/>
      <c r="M190" s="395"/>
      <c r="N190" s="395">
        <v>110</v>
      </c>
    </row>
    <row r="191" spans="1:14" ht="12.75">
      <c r="A191" s="387"/>
      <c r="B191" s="390" t="s">
        <v>241</v>
      </c>
      <c r="C191" s="393"/>
      <c r="D191" s="387"/>
      <c r="E191" s="390">
        <f>SUM(E178:E190)</f>
        <v>1754</v>
      </c>
      <c r="F191" s="392"/>
      <c r="G191" s="392"/>
      <c r="H191" s="392"/>
      <c r="I191" s="392"/>
      <c r="J191" s="394">
        <f>SUM(J178:J190)</f>
        <v>1403.007</v>
      </c>
      <c r="K191" s="394">
        <v>0</v>
      </c>
      <c r="L191" s="394">
        <v>0</v>
      </c>
      <c r="M191" s="394">
        <v>80</v>
      </c>
      <c r="N191" s="394">
        <f>SUM(N178:N190)</f>
        <v>1323.007</v>
      </c>
    </row>
    <row r="192" spans="1:14" ht="12.75">
      <c r="A192" s="379" t="s">
        <v>242</v>
      </c>
      <c r="B192" s="387"/>
      <c r="C192" s="378"/>
      <c r="D192" s="379"/>
      <c r="E192" s="409" t="s">
        <v>243</v>
      </c>
      <c r="F192" s="410"/>
      <c r="G192" s="410"/>
      <c r="H192" s="410"/>
      <c r="I192" s="395"/>
      <c r="J192" s="395"/>
      <c r="K192" s="395"/>
      <c r="L192" s="395"/>
      <c r="M192" s="395"/>
      <c r="N192" s="395"/>
    </row>
    <row r="193" spans="1:14" ht="12.75">
      <c r="A193" s="387">
        <v>1</v>
      </c>
      <c r="B193" s="387" t="s">
        <v>208</v>
      </c>
      <c r="C193" s="388" t="s">
        <v>244</v>
      </c>
      <c r="D193" s="387" t="s">
        <v>99</v>
      </c>
      <c r="E193" s="387">
        <v>80</v>
      </c>
      <c r="F193" s="392">
        <v>60</v>
      </c>
      <c r="G193" s="392"/>
      <c r="H193" s="392"/>
      <c r="I193" s="392">
        <v>60</v>
      </c>
      <c r="J193" s="392">
        <v>60</v>
      </c>
      <c r="K193" s="392"/>
      <c r="L193" s="392"/>
      <c r="M193" s="392">
        <v>60</v>
      </c>
      <c r="N193" s="392"/>
    </row>
    <row r="194" spans="1:14" ht="12.75">
      <c r="A194" s="385">
        <v>2</v>
      </c>
      <c r="B194" s="387" t="s">
        <v>710</v>
      </c>
      <c r="C194" s="388" t="s">
        <v>244</v>
      </c>
      <c r="D194" s="387" t="s">
        <v>99</v>
      </c>
      <c r="E194" s="385">
        <v>100</v>
      </c>
      <c r="F194" s="396">
        <v>55</v>
      </c>
      <c r="G194" s="396"/>
      <c r="H194" s="396"/>
      <c r="I194" s="396">
        <v>55</v>
      </c>
      <c r="J194" s="396">
        <v>55</v>
      </c>
      <c r="K194" s="396"/>
      <c r="L194" s="396"/>
      <c r="M194" s="396">
        <v>55</v>
      </c>
      <c r="N194" s="396"/>
    </row>
    <row r="195" spans="1:14" ht="12.75">
      <c r="A195" s="387">
        <v>3</v>
      </c>
      <c r="B195" s="387" t="s">
        <v>736</v>
      </c>
      <c r="C195" s="388" t="s">
        <v>244</v>
      </c>
      <c r="D195" s="387" t="s">
        <v>99</v>
      </c>
      <c r="E195" s="387">
        <v>60</v>
      </c>
      <c r="F195" s="392">
        <v>50</v>
      </c>
      <c r="G195" s="392"/>
      <c r="H195" s="392"/>
      <c r="I195" s="392">
        <v>50</v>
      </c>
      <c r="J195" s="392">
        <v>50</v>
      </c>
      <c r="K195" s="392"/>
      <c r="L195" s="392"/>
      <c r="M195" s="392">
        <v>50</v>
      </c>
      <c r="N195" s="392"/>
    </row>
    <row r="196" spans="1:14" ht="12.75">
      <c r="A196" s="387">
        <v>4</v>
      </c>
      <c r="B196" s="387" t="s">
        <v>382</v>
      </c>
      <c r="C196" s="388" t="s">
        <v>244</v>
      </c>
      <c r="D196" s="387" t="s">
        <v>99</v>
      </c>
      <c r="E196" s="387">
        <v>48</v>
      </c>
      <c r="F196" s="392">
        <v>70.042</v>
      </c>
      <c r="G196" s="392"/>
      <c r="H196" s="392"/>
      <c r="I196" s="392">
        <v>70.042</v>
      </c>
      <c r="J196" s="392">
        <v>70.042</v>
      </c>
      <c r="K196" s="392"/>
      <c r="L196" s="392"/>
      <c r="M196" s="392">
        <v>70.042</v>
      </c>
      <c r="N196" s="392"/>
    </row>
    <row r="197" spans="1:14" ht="12.75">
      <c r="A197" s="387">
        <v>5</v>
      </c>
      <c r="B197" s="387" t="s">
        <v>269</v>
      </c>
      <c r="C197" s="388" t="s">
        <v>244</v>
      </c>
      <c r="D197" s="387" t="s">
        <v>99</v>
      </c>
      <c r="E197" s="387">
        <v>68</v>
      </c>
      <c r="F197" s="392">
        <v>69.896</v>
      </c>
      <c r="G197" s="392"/>
      <c r="H197" s="392"/>
      <c r="I197" s="392">
        <v>69.896</v>
      </c>
      <c r="J197" s="392">
        <v>69.896</v>
      </c>
      <c r="K197" s="392"/>
      <c r="L197" s="392"/>
      <c r="M197" s="392">
        <v>69.896</v>
      </c>
      <c r="N197" s="392"/>
    </row>
    <row r="198" spans="1:14" ht="12.75">
      <c r="A198" s="387">
        <v>6</v>
      </c>
      <c r="B198" s="387" t="s">
        <v>374</v>
      </c>
      <c r="C198" s="388" t="s">
        <v>244</v>
      </c>
      <c r="D198" s="387" t="s">
        <v>99</v>
      </c>
      <c r="E198" s="387">
        <v>150</v>
      </c>
      <c r="F198" s="392">
        <v>135</v>
      </c>
      <c r="G198" s="392"/>
      <c r="H198" s="392"/>
      <c r="I198" s="392">
        <v>135</v>
      </c>
      <c r="J198" s="392">
        <v>135</v>
      </c>
      <c r="K198" s="394"/>
      <c r="L198" s="394"/>
      <c r="M198" s="392">
        <v>135</v>
      </c>
      <c r="N198" s="392"/>
    </row>
    <row r="199" spans="1:14" ht="12.75">
      <c r="A199" s="387">
        <v>7</v>
      </c>
      <c r="B199" s="387" t="s">
        <v>731</v>
      </c>
      <c r="C199" s="388" t="s">
        <v>244</v>
      </c>
      <c r="D199" s="387" t="s">
        <v>99</v>
      </c>
      <c r="E199" s="387">
        <v>100</v>
      </c>
      <c r="F199" s="392">
        <v>100</v>
      </c>
      <c r="G199" s="392"/>
      <c r="H199" s="392"/>
      <c r="I199" s="392">
        <v>100</v>
      </c>
      <c r="J199" s="392">
        <v>100</v>
      </c>
      <c r="K199" s="394"/>
      <c r="L199" s="394"/>
      <c r="M199" s="392">
        <v>100</v>
      </c>
      <c r="N199" s="392"/>
    </row>
    <row r="200" spans="1:14" ht="12.75">
      <c r="A200" s="387">
        <v>8</v>
      </c>
      <c r="B200" s="387" t="s">
        <v>720</v>
      </c>
      <c r="C200" s="388" t="s">
        <v>244</v>
      </c>
      <c r="D200" s="387" t="s">
        <v>99</v>
      </c>
      <c r="E200" s="387">
        <v>40</v>
      </c>
      <c r="F200" s="392">
        <v>42.9</v>
      </c>
      <c r="G200" s="392"/>
      <c r="H200" s="392"/>
      <c r="I200" s="392">
        <v>42.9</v>
      </c>
      <c r="J200" s="392">
        <v>42.9</v>
      </c>
      <c r="K200" s="394"/>
      <c r="L200" s="394"/>
      <c r="M200" s="392"/>
      <c r="N200" s="392">
        <v>42.9</v>
      </c>
    </row>
    <row r="201" spans="1:14" ht="12.75">
      <c r="A201" s="379"/>
      <c r="B201" s="390" t="s">
        <v>249</v>
      </c>
      <c r="C201" s="402"/>
      <c r="D201" s="379"/>
      <c r="E201" s="391">
        <f>SUM(E193:E200)</f>
        <v>646</v>
      </c>
      <c r="F201" s="395"/>
      <c r="G201" s="395"/>
      <c r="H201" s="395"/>
      <c r="I201" s="395"/>
      <c r="J201" s="397">
        <f>SUM(J193:J200)</f>
        <v>582.838</v>
      </c>
      <c r="K201" s="397">
        <v>0</v>
      </c>
      <c r="L201" s="397">
        <v>0</v>
      </c>
      <c r="M201" s="397">
        <f>SUM(M193:M199)</f>
        <v>539.938</v>
      </c>
      <c r="N201" s="397">
        <f>SUM(N193:N200)</f>
        <v>42.9</v>
      </c>
    </row>
    <row r="202" spans="1:14" ht="12.75">
      <c r="A202" s="387"/>
      <c r="B202" s="387"/>
      <c r="C202" s="388"/>
      <c r="D202" s="387"/>
      <c r="E202" s="389" t="s">
        <v>250</v>
      </c>
      <c r="F202" s="398"/>
      <c r="G202" s="398"/>
      <c r="H202" s="398"/>
      <c r="I202" s="392"/>
      <c r="J202" s="392"/>
      <c r="K202" s="394"/>
      <c r="L202" s="394"/>
      <c r="M202" s="392"/>
      <c r="N202" s="394"/>
    </row>
    <row r="203" spans="1:14" ht="12.75">
      <c r="A203" s="379">
        <v>1</v>
      </c>
      <c r="B203" s="387" t="s">
        <v>31</v>
      </c>
      <c r="C203" s="378" t="s">
        <v>252</v>
      </c>
      <c r="D203" s="379" t="s">
        <v>99</v>
      </c>
      <c r="E203" s="379">
        <v>60</v>
      </c>
      <c r="F203" s="395">
        <v>30</v>
      </c>
      <c r="G203" s="395"/>
      <c r="H203" s="395"/>
      <c r="I203" s="395">
        <v>30</v>
      </c>
      <c r="J203" s="395">
        <v>30</v>
      </c>
      <c r="K203" s="397"/>
      <c r="L203" s="397"/>
      <c r="M203" s="395">
        <v>30</v>
      </c>
      <c r="N203" s="397"/>
    </row>
    <row r="204" spans="1:14" ht="12.75">
      <c r="A204" s="387">
        <v>2</v>
      </c>
      <c r="B204" s="387" t="s">
        <v>39</v>
      </c>
      <c r="C204" s="388" t="s">
        <v>252</v>
      </c>
      <c r="D204" s="387" t="s">
        <v>99</v>
      </c>
      <c r="E204" s="387">
        <v>60</v>
      </c>
      <c r="F204" s="392">
        <v>30</v>
      </c>
      <c r="G204" s="392"/>
      <c r="H204" s="392"/>
      <c r="I204" s="392">
        <v>30</v>
      </c>
      <c r="J204" s="392">
        <v>30</v>
      </c>
      <c r="K204" s="394"/>
      <c r="L204" s="394"/>
      <c r="M204" s="392">
        <v>30</v>
      </c>
      <c r="N204" s="394"/>
    </row>
    <row r="205" spans="1:14" ht="12.75">
      <c r="A205" s="387">
        <v>3</v>
      </c>
      <c r="B205" s="387" t="s">
        <v>382</v>
      </c>
      <c r="C205" s="388" t="s">
        <v>252</v>
      </c>
      <c r="D205" s="387" t="s">
        <v>99</v>
      </c>
      <c r="E205" s="387">
        <v>208</v>
      </c>
      <c r="F205" s="392">
        <v>243.379</v>
      </c>
      <c r="G205" s="392"/>
      <c r="H205" s="392"/>
      <c r="I205" s="392">
        <v>243.379</v>
      </c>
      <c r="J205" s="392">
        <v>243.379</v>
      </c>
      <c r="K205" s="394"/>
      <c r="L205" s="394"/>
      <c r="M205" s="392">
        <v>243.379</v>
      </c>
      <c r="N205" s="394"/>
    </row>
    <row r="206" spans="1:14" ht="12.75">
      <c r="A206" s="387">
        <v>4</v>
      </c>
      <c r="B206" s="387" t="s">
        <v>266</v>
      </c>
      <c r="C206" s="388" t="s">
        <v>252</v>
      </c>
      <c r="D206" s="387" t="s">
        <v>99</v>
      </c>
      <c r="E206" s="387">
        <v>134</v>
      </c>
      <c r="F206" s="392">
        <v>149.84</v>
      </c>
      <c r="G206" s="392"/>
      <c r="H206" s="392"/>
      <c r="I206" s="392">
        <v>149.84</v>
      </c>
      <c r="J206" s="392">
        <v>149.84</v>
      </c>
      <c r="K206" s="394"/>
      <c r="L206" s="394"/>
      <c r="M206" s="392">
        <v>149.84</v>
      </c>
      <c r="N206" s="394"/>
    </row>
    <row r="207" spans="1:14" ht="12.75">
      <c r="A207" s="387">
        <v>5</v>
      </c>
      <c r="B207" s="387" t="s">
        <v>732</v>
      </c>
      <c r="C207" s="388" t="s">
        <v>252</v>
      </c>
      <c r="D207" s="387" t="s">
        <v>99</v>
      </c>
      <c r="E207" s="387">
        <v>100</v>
      </c>
      <c r="F207" s="392">
        <v>150.041</v>
      </c>
      <c r="G207" s="392"/>
      <c r="H207" s="392"/>
      <c r="I207" s="392">
        <v>150.041</v>
      </c>
      <c r="J207" s="392">
        <v>150.041</v>
      </c>
      <c r="K207" s="394"/>
      <c r="L207" s="394"/>
      <c r="M207" s="392">
        <v>150.041</v>
      </c>
      <c r="N207" s="394"/>
    </row>
    <row r="208" spans="1:14" ht="12.75">
      <c r="A208" s="387">
        <v>6</v>
      </c>
      <c r="B208" s="387" t="s">
        <v>721</v>
      </c>
      <c r="C208" s="388" t="s">
        <v>252</v>
      </c>
      <c r="D208" s="387" t="s">
        <v>99</v>
      </c>
      <c r="E208" s="387">
        <v>210</v>
      </c>
      <c r="F208" s="392">
        <v>138.6</v>
      </c>
      <c r="G208" s="392"/>
      <c r="H208" s="392"/>
      <c r="I208" s="392">
        <v>138.6</v>
      </c>
      <c r="J208" s="392">
        <v>138.6</v>
      </c>
      <c r="K208" s="394"/>
      <c r="L208" s="394"/>
      <c r="M208" s="392">
        <v>138.6</v>
      </c>
      <c r="N208" s="394"/>
    </row>
    <row r="209" spans="1:14" ht="12.75">
      <c r="A209" s="387">
        <v>7</v>
      </c>
      <c r="B209" s="387" t="s">
        <v>161</v>
      </c>
      <c r="C209" s="388" t="s">
        <v>252</v>
      </c>
      <c r="D209" s="387" t="s">
        <v>99</v>
      </c>
      <c r="E209" s="387">
        <v>977</v>
      </c>
      <c r="F209" s="392">
        <v>644.7</v>
      </c>
      <c r="G209" s="392"/>
      <c r="H209" s="392"/>
      <c r="I209" s="392">
        <v>644.7</v>
      </c>
      <c r="J209" s="392">
        <v>644.7</v>
      </c>
      <c r="K209" s="394"/>
      <c r="L209" s="394"/>
      <c r="M209" s="392">
        <v>644.7</v>
      </c>
      <c r="N209" s="394"/>
    </row>
    <row r="210" spans="1:14" ht="12.75">
      <c r="A210" s="387">
        <v>8</v>
      </c>
      <c r="B210" s="387" t="s">
        <v>183</v>
      </c>
      <c r="C210" s="388" t="s">
        <v>252</v>
      </c>
      <c r="D210" s="387" t="s">
        <v>99</v>
      </c>
      <c r="E210" s="387">
        <v>160</v>
      </c>
      <c r="F210" s="392">
        <v>104.158</v>
      </c>
      <c r="G210" s="392"/>
      <c r="H210" s="392"/>
      <c r="I210" s="392">
        <v>104.158</v>
      </c>
      <c r="J210" s="392">
        <v>104.158</v>
      </c>
      <c r="K210" s="394"/>
      <c r="L210" s="394"/>
      <c r="M210" s="392">
        <v>104.158</v>
      </c>
      <c r="N210" s="394"/>
    </row>
    <row r="211" spans="1:14" ht="12.75">
      <c r="A211" s="387">
        <v>9</v>
      </c>
      <c r="B211" s="387" t="s">
        <v>222</v>
      </c>
      <c r="C211" s="388" t="s">
        <v>252</v>
      </c>
      <c r="D211" s="387" t="s">
        <v>99</v>
      </c>
      <c r="E211" s="387">
        <v>210</v>
      </c>
      <c r="F211" s="392">
        <v>170.297</v>
      </c>
      <c r="G211" s="395"/>
      <c r="H211" s="395"/>
      <c r="I211" s="392">
        <v>170.297</v>
      </c>
      <c r="J211" s="392">
        <v>170.297</v>
      </c>
      <c r="K211" s="397"/>
      <c r="L211" s="397"/>
      <c r="M211" s="392">
        <v>170.297</v>
      </c>
      <c r="N211" s="397"/>
    </row>
    <row r="212" spans="1:14" ht="12.75">
      <c r="A212" s="387">
        <v>10</v>
      </c>
      <c r="B212" s="387" t="s">
        <v>246</v>
      </c>
      <c r="C212" s="374" t="s">
        <v>252</v>
      </c>
      <c r="D212" s="375" t="s">
        <v>99</v>
      </c>
      <c r="E212" s="387">
        <v>160</v>
      </c>
      <c r="F212" s="392">
        <v>80</v>
      </c>
      <c r="G212" s="392"/>
      <c r="H212" s="392"/>
      <c r="I212" s="392">
        <v>80</v>
      </c>
      <c r="J212" s="392">
        <v>80</v>
      </c>
      <c r="K212" s="394"/>
      <c r="L212" s="394"/>
      <c r="M212" s="392">
        <v>80</v>
      </c>
      <c r="N212" s="394"/>
    </row>
    <row r="213" spans="1:14" ht="12.75">
      <c r="A213" s="411">
        <v>11</v>
      </c>
      <c r="B213" s="387" t="s">
        <v>43</v>
      </c>
      <c r="C213" s="388" t="s">
        <v>252</v>
      </c>
      <c r="D213" s="387" t="s">
        <v>99</v>
      </c>
      <c r="E213" s="387">
        <v>76</v>
      </c>
      <c r="F213" s="392">
        <v>81.971</v>
      </c>
      <c r="G213" s="392"/>
      <c r="H213" s="392"/>
      <c r="I213" s="392">
        <v>81.971</v>
      </c>
      <c r="J213" s="392">
        <v>81.971</v>
      </c>
      <c r="K213" s="394"/>
      <c r="L213" s="394"/>
      <c r="M213" s="392">
        <v>81.971</v>
      </c>
      <c r="N213" s="394"/>
    </row>
    <row r="214" spans="1:14" ht="12.75">
      <c r="A214" s="411">
        <v>12</v>
      </c>
      <c r="B214" s="387" t="s">
        <v>737</v>
      </c>
      <c r="C214" s="388" t="s">
        <v>252</v>
      </c>
      <c r="D214" s="387" t="s">
        <v>99</v>
      </c>
      <c r="E214" s="387">
        <v>108</v>
      </c>
      <c r="F214" s="392">
        <v>104.705</v>
      </c>
      <c r="G214" s="392"/>
      <c r="H214" s="392"/>
      <c r="I214" s="392">
        <v>104.705</v>
      </c>
      <c r="J214" s="392">
        <v>104.705</v>
      </c>
      <c r="K214" s="394"/>
      <c r="L214" s="394"/>
      <c r="M214" s="392">
        <v>104.705</v>
      </c>
      <c r="N214" s="394"/>
    </row>
    <row r="215" spans="1:14" ht="12.75">
      <c r="A215" s="379">
        <v>13</v>
      </c>
      <c r="B215" s="387" t="s">
        <v>734</v>
      </c>
      <c r="C215" s="378" t="s">
        <v>252</v>
      </c>
      <c r="D215" s="379" t="s">
        <v>99</v>
      </c>
      <c r="E215" s="379">
        <v>160</v>
      </c>
      <c r="F215" s="395">
        <v>110</v>
      </c>
      <c r="G215" s="395"/>
      <c r="H215" s="395"/>
      <c r="I215" s="395">
        <v>110</v>
      </c>
      <c r="J215" s="395">
        <v>110</v>
      </c>
      <c r="K215" s="397"/>
      <c r="L215" s="397"/>
      <c r="M215" s="395">
        <v>110</v>
      </c>
      <c r="N215" s="397"/>
    </row>
    <row r="216" spans="1:14" ht="12.75">
      <c r="A216" s="387"/>
      <c r="B216" s="390" t="s">
        <v>260</v>
      </c>
      <c r="C216" s="393"/>
      <c r="D216" s="387"/>
      <c r="E216" s="390">
        <f>SUM(E203:E215)</f>
        <v>2623</v>
      </c>
      <c r="F216" s="392"/>
      <c r="G216" s="392"/>
      <c r="H216" s="392"/>
      <c r="I216" s="392"/>
      <c r="J216" s="394">
        <f>SUM(J203:J215)</f>
        <v>2037.6909999999998</v>
      </c>
      <c r="K216" s="394">
        <v>0</v>
      </c>
      <c r="L216" s="394">
        <v>0</v>
      </c>
      <c r="M216" s="394">
        <f>SUM(M203:M215)</f>
        <v>2037.6909999999998</v>
      </c>
      <c r="N216" s="394">
        <v>0</v>
      </c>
    </row>
    <row r="217" spans="1:14" ht="12.75">
      <c r="A217" s="385"/>
      <c r="B217" s="390"/>
      <c r="C217" s="399"/>
      <c r="D217" s="385"/>
      <c r="E217" s="421" t="s">
        <v>261</v>
      </c>
      <c r="F217" s="423"/>
      <c r="G217" s="423"/>
      <c r="H217" s="423"/>
      <c r="I217" s="396"/>
      <c r="J217" s="401"/>
      <c r="K217" s="401"/>
      <c r="L217" s="401"/>
      <c r="M217" s="401"/>
      <c r="N217" s="401"/>
    </row>
    <row r="218" spans="1:14" ht="12.75">
      <c r="A218" s="385">
        <v>1</v>
      </c>
      <c r="B218" s="404" t="s">
        <v>731</v>
      </c>
      <c r="C218" s="424" t="s">
        <v>738</v>
      </c>
      <c r="D218" s="385" t="s">
        <v>77</v>
      </c>
      <c r="E218" s="425">
        <v>1</v>
      </c>
      <c r="F218" s="396">
        <v>50</v>
      </c>
      <c r="G218" s="396"/>
      <c r="H218" s="396"/>
      <c r="I218" s="396">
        <v>50</v>
      </c>
      <c r="J218" s="401">
        <v>50</v>
      </c>
      <c r="K218" s="401"/>
      <c r="L218" s="401"/>
      <c r="M218" s="401">
        <v>50</v>
      </c>
      <c r="N218" s="401"/>
    </row>
    <row r="219" spans="1:14" ht="12.75">
      <c r="A219" s="385"/>
      <c r="B219" s="404"/>
      <c r="C219" s="424" t="s">
        <v>739</v>
      </c>
      <c r="D219" s="385"/>
      <c r="E219" s="400"/>
      <c r="F219" s="396"/>
      <c r="G219" s="396"/>
      <c r="H219" s="396"/>
      <c r="I219" s="396"/>
      <c r="J219" s="401"/>
      <c r="K219" s="401"/>
      <c r="L219" s="401"/>
      <c r="M219" s="401"/>
      <c r="N219" s="401"/>
    </row>
    <row r="220" spans="1:14" ht="12.75">
      <c r="A220" s="385"/>
      <c r="B220" s="390" t="s">
        <v>264</v>
      </c>
      <c r="C220" s="399"/>
      <c r="D220" s="385"/>
      <c r="E220" s="400">
        <v>1</v>
      </c>
      <c r="F220" s="396"/>
      <c r="G220" s="396"/>
      <c r="H220" s="396"/>
      <c r="I220" s="396"/>
      <c r="J220" s="401">
        <v>50</v>
      </c>
      <c r="K220" s="401">
        <v>0</v>
      </c>
      <c r="L220" s="401">
        <v>0</v>
      </c>
      <c r="M220" s="401">
        <v>50</v>
      </c>
      <c r="N220" s="401">
        <v>0</v>
      </c>
    </row>
    <row r="221" spans="1:14" ht="12.75">
      <c r="A221" s="385"/>
      <c r="B221" s="387"/>
      <c r="C221" s="381"/>
      <c r="D221" s="385"/>
      <c r="E221" s="421" t="s">
        <v>278</v>
      </c>
      <c r="F221" s="422"/>
      <c r="G221" s="422"/>
      <c r="H221" s="422"/>
      <c r="I221" s="396"/>
      <c r="J221" s="396"/>
      <c r="K221" s="396"/>
      <c r="L221" s="396"/>
      <c r="M221" s="396"/>
      <c r="N221" s="401"/>
    </row>
    <row r="222" spans="1:14" ht="12.75">
      <c r="A222" s="387">
        <v>1</v>
      </c>
      <c r="B222" s="387" t="s">
        <v>268</v>
      </c>
      <c r="C222" s="388" t="s">
        <v>280</v>
      </c>
      <c r="D222" s="387" t="s">
        <v>99</v>
      </c>
      <c r="E222" s="387">
        <v>36</v>
      </c>
      <c r="F222" s="392">
        <v>40</v>
      </c>
      <c r="G222" s="392"/>
      <c r="H222" s="392"/>
      <c r="I222" s="392">
        <v>40</v>
      </c>
      <c r="J222" s="392">
        <v>40</v>
      </c>
      <c r="K222" s="392"/>
      <c r="L222" s="392"/>
      <c r="M222" s="392">
        <v>40</v>
      </c>
      <c r="N222" s="392"/>
    </row>
    <row r="223" spans="1:14" ht="12.75">
      <c r="A223" s="379">
        <v>2</v>
      </c>
      <c r="B223" s="387" t="s">
        <v>740</v>
      </c>
      <c r="C223" s="378" t="s">
        <v>741</v>
      </c>
      <c r="D223" s="379" t="s">
        <v>99</v>
      </c>
      <c r="E223" s="379">
        <v>50</v>
      </c>
      <c r="F223" s="395">
        <v>80</v>
      </c>
      <c r="G223" s="395"/>
      <c r="H223" s="395"/>
      <c r="I223" s="395">
        <v>80</v>
      </c>
      <c r="J223" s="395">
        <v>80</v>
      </c>
      <c r="K223" s="395"/>
      <c r="L223" s="395"/>
      <c r="M223" s="395">
        <v>80</v>
      </c>
      <c r="N223" s="395"/>
    </row>
    <row r="224" spans="1:14" ht="12.75">
      <c r="A224" s="387">
        <v>3</v>
      </c>
      <c r="B224" s="387" t="s">
        <v>269</v>
      </c>
      <c r="C224" s="388" t="s">
        <v>280</v>
      </c>
      <c r="D224" s="387" t="s">
        <v>99</v>
      </c>
      <c r="E224" s="387">
        <v>36</v>
      </c>
      <c r="F224" s="392">
        <v>40</v>
      </c>
      <c r="G224" s="392"/>
      <c r="H224" s="392"/>
      <c r="I224" s="392">
        <v>40</v>
      </c>
      <c r="J224" s="392">
        <v>40</v>
      </c>
      <c r="K224" s="392"/>
      <c r="L224" s="392"/>
      <c r="M224" s="392">
        <v>40</v>
      </c>
      <c r="N224" s="392"/>
    </row>
    <row r="225" spans="1:14" ht="12.75">
      <c r="A225" s="387">
        <v>4</v>
      </c>
      <c r="B225" s="387" t="s">
        <v>246</v>
      </c>
      <c r="C225" s="388" t="s">
        <v>280</v>
      </c>
      <c r="D225" s="387" t="s">
        <v>99</v>
      </c>
      <c r="E225" s="387">
        <v>60</v>
      </c>
      <c r="F225" s="392">
        <v>100</v>
      </c>
      <c r="G225" s="392"/>
      <c r="H225" s="392"/>
      <c r="I225" s="392">
        <v>100</v>
      </c>
      <c r="J225" s="392">
        <v>100</v>
      </c>
      <c r="K225" s="392"/>
      <c r="L225" s="392"/>
      <c r="M225" s="392">
        <v>100</v>
      </c>
      <c r="N225" s="392"/>
    </row>
    <row r="226" spans="1:14" ht="12.75">
      <c r="A226" s="387">
        <v>5</v>
      </c>
      <c r="B226" s="387" t="s">
        <v>742</v>
      </c>
      <c r="C226" s="388" t="s">
        <v>280</v>
      </c>
      <c r="D226" s="387" t="s">
        <v>99</v>
      </c>
      <c r="E226" s="387">
        <v>50</v>
      </c>
      <c r="F226" s="392">
        <v>80</v>
      </c>
      <c r="G226" s="392"/>
      <c r="H226" s="392"/>
      <c r="I226" s="392">
        <v>80</v>
      </c>
      <c r="J226" s="392">
        <v>80</v>
      </c>
      <c r="K226" s="392"/>
      <c r="L226" s="392"/>
      <c r="M226" s="392">
        <v>80</v>
      </c>
      <c r="N226" s="392"/>
    </row>
    <row r="227" spans="1:14" ht="12.75">
      <c r="A227" s="387"/>
      <c r="B227" s="390" t="s">
        <v>291</v>
      </c>
      <c r="C227" s="393"/>
      <c r="D227" s="387"/>
      <c r="E227" s="390">
        <f>SUM(E222:E226)</f>
        <v>232</v>
      </c>
      <c r="F227" s="392"/>
      <c r="G227" s="392"/>
      <c r="H227" s="392"/>
      <c r="I227" s="392"/>
      <c r="J227" s="394">
        <f>SUM(J222:J226)</f>
        <v>340</v>
      </c>
      <c r="K227" s="394">
        <v>0</v>
      </c>
      <c r="L227" s="394">
        <v>0</v>
      </c>
      <c r="M227" s="394">
        <f>SUM(M222:M226)</f>
        <v>340</v>
      </c>
      <c r="N227" s="394">
        <v>0</v>
      </c>
    </row>
    <row r="228" spans="1:14" ht="12.75">
      <c r="A228" s="387"/>
      <c r="B228" s="390"/>
      <c r="C228" s="393"/>
      <c r="D228" s="387"/>
      <c r="E228" s="389" t="s">
        <v>743</v>
      </c>
      <c r="F228" s="403"/>
      <c r="G228" s="403"/>
      <c r="H228" s="403"/>
      <c r="I228" s="403"/>
      <c r="J228" s="394"/>
      <c r="K228" s="394"/>
      <c r="L228" s="394"/>
      <c r="M228" s="394"/>
      <c r="N228" s="394"/>
    </row>
    <row r="229" spans="1:14" ht="12.75">
      <c r="A229" s="387">
        <v>1</v>
      </c>
      <c r="B229" s="404" t="s">
        <v>56</v>
      </c>
      <c r="C229" s="405" t="s">
        <v>744</v>
      </c>
      <c r="D229" s="404" t="s">
        <v>99</v>
      </c>
      <c r="E229" s="404">
        <v>60</v>
      </c>
      <c r="F229" s="406">
        <v>80</v>
      </c>
      <c r="G229" s="406"/>
      <c r="H229" s="406"/>
      <c r="I229" s="406">
        <v>80</v>
      </c>
      <c r="J229" s="406">
        <v>80</v>
      </c>
      <c r="K229" s="406">
        <v>80</v>
      </c>
      <c r="L229" s="406">
        <v>0</v>
      </c>
      <c r="M229" s="406">
        <v>0</v>
      </c>
      <c r="N229" s="406">
        <v>0</v>
      </c>
    </row>
    <row r="230" spans="1:14" ht="12.75">
      <c r="A230" s="387"/>
      <c r="B230" s="404"/>
      <c r="C230" s="405" t="s">
        <v>745</v>
      </c>
      <c r="D230" s="404"/>
      <c r="E230" s="404"/>
      <c r="F230" s="406"/>
      <c r="G230" s="406"/>
      <c r="H230" s="406"/>
      <c r="I230" s="406"/>
      <c r="J230" s="406"/>
      <c r="K230" s="406"/>
      <c r="L230" s="406"/>
      <c r="M230" s="406"/>
      <c r="N230" s="406"/>
    </row>
    <row r="231" spans="1:14" ht="12.75">
      <c r="A231" s="387"/>
      <c r="B231" s="390" t="s">
        <v>746</v>
      </c>
      <c r="C231" s="393"/>
      <c r="D231" s="387"/>
      <c r="E231" s="390">
        <v>60</v>
      </c>
      <c r="F231" s="392"/>
      <c r="G231" s="392"/>
      <c r="H231" s="392"/>
      <c r="I231" s="392"/>
      <c r="J231" s="394">
        <v>80</v>
      </c>
      <c r="K231" s="394">
        <v>80</v>
      </c>
      <c r="L231" s="394">
        <v>0</v>
      </c>
      <c r="M231" s="394">
        <v>0</v>
      </c>
      <c r="N231" s="394">
        <v>0</v>
      </c>
    </row>
    <row r="232" spans="1:14" ht="12.75">
      <c r="A232" s="387"/>
      <c r="B232" s="390"/>
      <c r="C232" s="393"/>
      <c r="D232" s="387"/>
      <c r="E232" s="390"/>
      <c r="F232" s="392"/>
      <c r="G232" s="392"/>
      <c r="H232" s="392"/>
      <c r="I232" s="392"/>
      <c r="J232" s="394"/>
      <c r="K232" s="394"/>
      <c r="L232" s="394"/>
      <c r="M232" s="394"/>
      <c r="N232" s="394"/>
    </row>
    <row r="233" spans="1:14" ht="12.75">
      <c r="A233" s="387"/>
      <c r="B233" s="390" t="s">
        <v>296</v>
      </c>
      <c r="C233" s="393"/>
      <c r="D233" s="387"/>
      <c r="E233" s="390"/>
      <c r="F233" s="392"/>
      <c r="G233" s="392"/>
      <c r="H233" s="392"/>
      <c r="I233" s="392"/>
      <c r="J233" s="394">
        <v>11592.348</v>
      </c>
      <c r="K233" s="394">
        <v>232.9</v>
      </c>
      <c r="L233" s="394">
        <v>495.386</v>
      </c>
      <c r="M233" s="394">
        <v>8907.846</v>
      </c>
      <c r="N233" s="394">
        <v>1956.216</v>
      </c>
    </row>
    <row r="234" spans="1:14" ht="12.75">
      <c r="A234" s="379"/>
      <c r="B234" s="387"/>
      <c r="C234" s="378"/>
      <c r="D234" s="379"/>
      <c r="E234" s="386" t="s">
        <v>297</v>
      </c>
      <c r="F234" s="426"/>
      <c r="G234" s="426"/>
      <c r="H234" s="426"/>
      <c r="I234" s="395"/>
      <c r="J234" s="395"/>
      <c r="K234" s="395"/>
      <c r="L234" s="395"/>
      <c r="M234" s="395"/>
      <c r="N234" s="395"/>
    </row>
    <row r="235" spans="1:14" ht="12.75">
      <c r="A235" s="387">
        <v>1</v>
      </c>
      <c r="B235" s="387" t="s">
        <v>747</v>
      </c>
      <c r="C235" s="388" t="s">
        <v>748</v>
      </c>
      <c r="D235" s="387" t="s">
        <v>99</v>
      </c>
      <c r="E235" s="387">
        <v>220</v>
      </c>
      <c r="F235" s="392">
        <v>128.96</v>
      </c>
      <c r="G235" s="392"/>
      <c r="H235" s="392"/>
      <c r="I235" s="392">
        <v>128.96</v>
      </c>
      <c r="J235" s="392">
        <v>128.96</v>
      </c>
      <c r="K235" s="392"/>
      <c r="L235" s="392"/>
      <c r="M235" s="392"/>
      <c r="N235" s="392">
        <v>128.96</v>
      </c>
    </row>
    <row r="236" spans="1:14" ht="12.75">
      <c r="A236" s="385">
        <v>2</v>
      </c>
      <c r="B236" s="387" t="s">
        <v>335</v>
      </c>
      <c r="C236" s="381" t="s">
        <v>749</v>
      </c>
      <c r="D236" s="385" t="s">
        <v>77</v>
      </c>
      <c r="E236" s="385">
        <v>1</v>
      </c>
      <c r="F236" s="396">
        <v>80</v>
      </c>
      <c r="G236" s="396"/>
      <c r="H236" s="396"/>
      <c r="I236" s="396">
        <v>80</v>
      </c>
      <c r="J236" s="396">
        <v>80</v>
      </c>
      <c r="K236" s="396"/>
      <c r="L236" s="396"/>
      <c r="M236" s="396"/>
      <c r="N236" s="396">
        <v>80</v>
      </c>
    </row>
    <row r="237" spans="1:14" ht="12.75">
      <c r="A237" s="387">
        <v>3</v>
      </c>
      <c r="B237" s="387" t="s">
        <v>750</v>
      </c>
      <c r="C237" s="388" t="s">
        <v>748</v>
      </c>
      <c r="D237" s="387" t="s">
        <v>99</v>
      </c>
      <c r="E237" s="387">
        <v>329</v>
      </c>
      <c r="F237" s="392">
        <v>279</v>
      </c>
      <c r="G237" s="392"/>
      <c r="H237" s="392"/>
      <c r="I237" s="392">
        <v>279</v>
      </c>
      <c r="J237" s="392">
        <v>279</v>
      </c>
      <c r="K237" s="392"/>
      <c r="L237" s="392"/>
      <c r="M237" s="392"/>
      <c r="N237" s="392">
        <v>279</v>
      </c>
    </row>
    <row r="238" spans="1:14" ht="12.75">
      <c r="A238" s="379"/>
      <c r="B238" s="390" t="s">
        <v>323</v>
      </c>
      <c r="C238" s="402"/>
      <c r="D238" s="379"/>
      <c r="E238" s="391">
        <f>SUM(E235:E237)</f>
        <v>550</v>
      </c>
      <c r="F238" s="395"/>
      <c r="G238" s="395"/>
      <c r="H238" s="395"/>
      <c r="I238" s="395"/>
      <c r="J238" s="417">
        <f>SUM(J235:J237)</f>
        <v>487.96000000000004</v>
      </c>
      <c r="K238" s="397">
        <v>0</v>
      </c>
      <c r="L238" s="397">
        <v>0</v>
      </c>
      <c r="M238" s="397">
        <v>0</v>
      </c>
      <c r="N238" s="397">
        <f>SUM(N235:N237)</f>
        <v>487.96000000000004</v>
      </c>
    </row>
    <row r="239" spans="1:14" ht="12.75">
      <c r="A239" s="387"/>
      <c r="B239" s="387"/>
      <c r="C239" s="388"/>
      <c r="D239" s="387"/>
      <c r="E239" s="418" t="s">
        <v>324</v>
      </c>
      <c r="F239" s="419"/>
      <c r="G239" s="419"/>
      <c r="H239" s="419"/>
      <c r="I239" s="392"/>
      <c r="J239" s="392"/>
      <c r="K239" s="392"/>
      <c r="L239" s="392"/>
      <c r="M239" s="392"/>
      <c r="N239" s="392"/>
    </row>
    <row r="240" spans="1:14" ht="12.75">
      <c r="A240" s="387">
        <v>1</v>
      </c>
      <c r="B240" s="387" t="s">
        <v>751</v>
      </c>
      <c r="C240" s="388" t="s">
        <v>333</v>
      </c>
      <c r="D240" s="387" t="s">
        <v>33</v>
      </c>
      <c r="E240" s="387">
        <v>600</v>
      </c>
      <c r="F240" s="392">
        <v>600</v>
      </c>
      <c r="G240" s="392"/>
      <c r="H240" s="392"/>
      <c r="I240" s="392">
        <v>600</v>
      </c>
      <c r="J240" s="392">
        <v>600</v>
      </c>
      <c r="K240" s="392"/>
      <c r="L240" s="392"/>
      <c r="M240" s="392">
        <v>600</v>
      </c>
      <c r="N240" s="392"/>
    </row>
    <row r="241" spans="1:14" ht="12.75">
      <c r="A241" s="387">
        <v>2</v>
      </c>
      <c r="B241" s="387" t="s">
        <v>752</v>
      </c>
      <c r="C241" s="388" t="s">
        <v>333</v>
      </c>
      <c r="D241" s="387" t="s">
        <v>33</v>
      </c>
      <c r="E241" s="387">
        <v>200</v>
      </c>
      <c r="F241" s="392">
        <v>189.104</v>
      </c>
      <c r="G241" s="392"/>
      <c r="H241" s="392"/>
      <c r="I241" s="392">
        <v>189.104</v>
      </c>
      <c r="J241" s="392">
        <v>189.104</v>
      </c>
      <c r="K241" s="392"/>
      <c r="L241" s="392"/>
      <c r="M241" s="392">
        <v>189.104</v>
      </c>
      <c r="N241" s="392"/>
    </row>
    <row r="242" spans="1:14" ht="12.75">
      <c r="A242" s="379">
        <v>3</v>
      </c>
      <c r="B242" s="387" t="s">
        <v>753</v>
      </c>
      <c r="C242" s="378" t="s">
        <v>333</v>
      </c>
      <c r="D242" s="379" t="s">
        <v>33</v>
      </c>
      <c r="E242" s="379">
        <v>360</v>
      </c>
      <c r="F242" s="395">
        <v>331.845</v>
      </c>
      <c r="G242" s="395"/>
      <c r="H242" s="395"/>
      <c r="I242" s="395">
        <v>331.845</v>
      </c>
      <c r="J242" s="395">
        <v>331.845</v>
      </c>
      <c r="K242" s="395"/>
      <c r="L242" s="395"/>
      <c r="M242" s="395">
        <v>331.845</v>
      </c>
      <c r="N242" s="395"/>
    </row>
    <row r="243" spans="1:14" ht="12.75">
      <c r="A243" s="387">
        <v>4</v>
      </c>
      <c r="B243" s="387" t="s">
        <v>754</v>
      </c>
      <c r="C243" s="388" t="s">
        <v>333</v>
      </c>
      <c r="D243" s="387" t="s">
        <v>33</v>
      </c>
      <c r="E243" s="387">
        <v>500</v>
      </c>
      <c r="F243" s="392">
        <v>528.957</v>
      </c>
      <c r="G243" s="392"/>
      <c r="H243" s="392"/>
      <c r="I243" s="392">
        <v>528.957</v>
      </c>
      <c r="J243" s="392">
        <v>528.957</v>
      </c>
      <c r="K243" s="392"/>
      <c r="L243" s="392"/>
      <c r="M243" s="392">
        <v>528.957</v>
      </c>
      <c r="N243" s="392"/>
    </row>
    <row r="244" spans="1:14" ht="12.75">
      <c r="A244" s="385">
        <v>5</v>
      </c>
      <c r="B244" s="387" t="s">
        <v>732</v>
      </c>
      <c r="C244" s="381" t="s">
        <v>325</v>
      </c>
      <c r="D244" s="385" t="s">
        <v>33</v>
      </c>
      <c r="E244" s="385">
        <v>200</v>
      </c>
      <c r="F244" s="396">
        <v>177.419</v>
      </c>
      <c r="G244" s="396"/>
      <c r="H244" s="396"/>
      <c r="I244" s="396">
        <v>177.419</v>
      </c>
      <c r="J244" s="396">
        <v>177.419</v>
      </c>
      <c r="K244" s="396"/>
      <c r="L244" s="396"/>
      <c r="M244" s="396">
        <v>177.419</v>
      </c>
      <c r="N244" s="396"/>
    </row>
    <row r="245" spans="1:14" ht="12.75">
      <c r="A245" s="387">
        <v>6</v>
      </c>
      <c r="B245" s="387" t="s">
        <v>755</v>
      </c>
      <c r="C245" s="388" t="s">
        <v>333</v>
      </c>
      <c r="D245" s="387" t="s">
        <v>33</v>
      </c>
      <c r="E245" s="387">
        <v>460</v>
      </c>
      <c r="F245" s="392">
        <v>460</v>
      </c>
      <c r="G245" s="392"/>
      <c r="H245" s="392"/>
      <c r="I245" s="392">
        <v>460</v>
      </c>
      <c r="J245" s="392">
        <v>460</v>
      </c>
      <c r="K245" s="392"/>
      <c r="L245" s="392"/>
      <c r="M245" s="392">
        <v>460</v>
      </c>
      <c r="N245" s="392"/>
    </row>
    <row r="246" spans="1:14" ht="12.75">
      <c r="A246" s="387">
        <v>7</v>
      </c>
      <c r="B246" s="387" t="s">
        <v>161</v>
      </c>
      <c r="C246" s="388" t="s">
        <v>325</v>
      </c>
      <c r="D246" s="387" t="s">
        <v>33</v>
      </c>
      <c r="E246" s="387">
        <v>210</v>
      </c>
      <c r="F246" s="392">
        <v>210</v>
      </c>
      <c r="G246" s="392"/>
      <c r="H246" s="392"/>
      <c r="I246" s="392">
        <v>210</v>
      </c>
      <c r="J246" s="392">
        <v>210</v>
      </c>
      <c r="K246" s="392"/>
      <c r="L246" s="392"/>
      <c r="M246" s="392">
        <v>210</v>
      </c>
      <c r="N246" s="392"/>
    </row>
    <row r="247" spans="1:14" ht="12.75">
      <c r="A247" s="379"/>
      <c r="B247" s="390" t="s">
        <v>756</v>
      </c>
      <c r="C247" s="402"/>
      <c r="D247" s="391"/>
      <c r="E247" s="391">
        <f>SUM(E240:E246)</f>
        <v>2530</v>
      </c>
      <c r="F247" s="397"/>
      <c r="G247" s="397"/>
      <c r="H247" s="397"/>
      <c r="I247" s="397"/>
      <c r="J247" s="397">
        <f>SUM(J240:J246)</f>
        <v>2497.325</v>
      </c>
      <c r="K247" s="397">
        <v>0</v>
      </c>
      <c r="L247" s="397">
        <v>0</v>
      </c>
      <c r="M247" s="397">
        <f>SUM(M240:M246)</f>
        <v>2497.325</v>
      </c>
      <c r="N247" s="397">
        <v>0</v>
      </c>
    </row>
    <row r="248" spans="1:14" ht="12.75">
      <c r="A248" s="387"/>
      <c r="B248" s="387"/>
      <c r="C248" s="388"/>
      <c r="D248" s="387"/>
      <c r="E248" s="418" t="s">
        <v>757</v>
      </c>
      <c r="F248" s="419"/>
      <c r="G248" s="419"/>
      <c r="H248" s="419"/>
      <c r="I248" s="392"/>
      <c r="J248" s="392"/>
      <c r="K248" s="392"/>
      <c r="L248" s="392"/>
      <c r="M248" s="392"/>
      <c r="N248" s="392"/>
    </row>
    <row r="249" spans="1:14" ht="12.75">
      <c r="A249" s="387">
        <v>1</v>
      </c>
      <c r="B249" s="387" t="s">
        <v>758</v>
      </c>
      <c r="C249" s="388" t="s">
        <v>82</v>
      </c>
      <c r="D249" s="387" t="s">
        <v>77</v>
      </c>
      <c r="E249" s="387">
        <v>1</v>
      </c>
      <c r="F249" s="392">
        <v>30</v>
      </c>
      <c r="G249" s="392"/>
      <c r="H249" s="392"/>
      <c r="I249" s="392">
        <v>30</v>
      </c>
      <c r="J249" s="392">
        <v>30</v>
      </c>
      <c r="K249" s="392"/>
      <c r="L249" s="392"/>
      <c r="M249" s="392"/>
      <c r="N249" s="392">
        <v>30</v>
      </c>
    </row>
    <row r="250" spans="1:14" ht="12.75">
      <c r="A250" s="385">
        <v>2</v>
      </c>
      <c r="B250" s="387" t="s">
        <v>302</v>
      </c>
      <c r="C250" s="381" t="s">
        <v>759</v>
      </c>
      <c r="D250" s="385" t="s">
        <v>77</v>
      </c>
      <c r="E250" s="385">
        <v>1</v>
      </c>
      <c r="F250" s="396">
        <v>30</v>
      </c>
      <c r="G250" s="396"/>
      <c r="H250" s="396"/>
      <c r="I250" s="396">
        <v>30</v>
      </c>
      <c r="J250" s="396">
        <v>30</v>
      </c>
      <c r="K250" s="396"/>
      <c r="L250" s="396"/>
      <c r="M250" s="396"/>
      <c r="N250" s="396">
        <v>30</v>
      </c>
    </row>
    <row r="251" spans="1:14" ht="12.75">
      <c r="A251" s="390"/>
      <c r="B251" s="390" t="s">
        <v>760</v>
      </c>
      <c r="C251" s="388"/>
      <c r="D251" s="387"/>
      <c r="E251" s="390">
        <v>3</v>
      </c>
      <c r="F251" s="394"/>
      <c r="G251" s="394"/>
      <c r="H251" s="394"/>
      <c r="I251" s="394"/>
      <c r="J251" s="394">
        <f>SUM(J249:J250)</f>
        <v>60</v>
      </c>
      <c r="K251" s="394">
        <v>0</v>
      </c>
      <c r="L251" s="394">
        <v>0</v>
      </c>
      <c r="M251" s="394">
        <v>0</v>
      </c>
      <c r="N251" s="394">
        <f>SUM(N249:N250)</f>
        <v>60</v>
      </c>
    </row>
    <row r="252" spans="1:14" ht="12.75">
      <c r="A252" s="387"/>
      <c r="B252" s="387"/>
      <c r="C252" s="388"/>
      <c r="D252" s="387"/>
      <c r="E252" s="387"/>
      <c r="F252" s="392"/>
      <c r="G252" s="392"/>
      <c r="H252" s="392"/>
      <c r="I252" s="392"/>
      <c r="J252" s="392"/>
      <c r="K252" s="392"/>
      <c r="L252" s="392"/>
      <c r="M252" s="392"/>
      <c r="N252" s="392"/>
    </row>
    <row r="253" spans="1:14" ht="12.75">
      <c r="A253" s="387"/>
      <c r="B253" s="387"/>
      <c r="C253" s="388"/>
      <c r="D253" s="387"/>
      <c r="E253" s="418"/>
      <c r="F253" s="419" t="s">
        <v>346</v>
      </c>
      <c r="G253" s="419"/>
      <c r="H253" s="419"/>
      <c r="I253" s="392"/>
      <c r="J253" s="392"/>
      <c r="K253" s="392"/>
      <c r="L253" s="392"/>
      <c r="M253" s="392"/>
      <c r="N253" s="392"/>
    </row>
    <row r="254" spans="1:14" ht="12.75">
      <c r="A254" s="411">
        <v>1</v>
      </c>
      <c r="B254" s="387" t="s">
        <v>761</v>
      </c>
      <c r="C254" s="388" t="s">
        <v>347</v>
      </c>
      <c r="D254" s="387" t="s">
        <v>77</v>
      </c>
      <c r="E254" s="387">
        <v>1</v>
      </c>
      <c r="F254" s="392">
        <v>300</v>
      </c>
      <c r="G254" s="392"/>
      <c r="H254" s="392"/>
      <c r="I254" s="392">
        <v>300</v>
      </c>
      <c r="J254" s="392">
        <v>300</v>
      </c>
      <c r="K254" s="392"/>
      <c r="L254" s="392"/>
      <c r="M254" s="392">
        <v>300</v>
      </c>
      <c r="N254" s="392"/>
    </row>
    <row r="255" spans="1:14" ht="12.75">
      <c r="A255" s="387"/>
      <c r="B255" s="390" t="s">
        <v>348</v>
      </c>
      <c r="C255" s="388"/>
      <c r="D255" s="387"/>
      <c r="E255" s="390">
        <v>1</v>
      </c>
      <c r="F255" s="394"/>
      <c r="G255" s="394"/>
      <c r="H255" s="394"/>
      <c r="I255" s="394"/>
      <c r="J255" s="394">
        <f>SUM(J254)</f>
        <v>300</v>
      </c>
      <c r="K255" s="394">
        <v>0</v>
      </c>
      <c r="L255" s="394">
        <v>0</v>
      </c>
      <c r="M255" s="394">
        <f>SUM(M254)</f>
        <v>300</v>
      </c>
      <c r="N255" s="394">
        <v>0</v>
      </c>
    </row>
    <row r="256" spans="1:14" ht="12.75">
      <c r="A256" s="387"/>
      <c r="B256" s="390"/>
      <c r="C256" s="388"/>
      <c r="D256" s="387"/>
      <c r="E256" s="418" t="s">
        <v>349</v>
      </c>
      <c r="F256" s="419"/>
      <c r="G256" s="419"/>
      <c r="H256" s="419"/>
      <c r="I256" s="394"/>
      <c r="J256" s="394"/>
      <c r="K256" s="394"/>
      <c r="L256" s="394"/>
      <c r="M256" s="394"/>
      <c r="N256" s="394"/>
    </row>
    <row r="257" spans="1:14" ht="12.75">
      <c r="A257" s="387">
        <v>1</v>
      </c>
      <c r="B257" s="387" t="s">
        <v>762</v>
      </c>
      <c r="C257" s="388" t="s">
        <v>350</v>
      </c>
      <c r="D257" s="387" t="s">
        <v>77</v>
      </c>
      <c r="E257" s="387">
        <v>1</v>
      </c>
      <c r="F257" s="392">
        <v>400</v>
      </c>
      <c r="G257" s="392"/>
      <c r="H257" s="392"/>
      <c r="I257" s="392">
        <v>400</v>
      </c>
      <c r="J257" s="392">
        <v>400</v>
      </c>
      <c r="K257" s="392">
        <v>0</v>
      </c>
      <c r="L257" s="392">
        <v>400</v>
      </c>
      <c r="M257" s="392">
        <v>0</v>
      </c>
      <c r="N257" s="392">
        <v>0</v>
      </c>
    </row>
    <row r="258" spans="1:14" ht="12.75">
      <c r="A258" s="385"/>
      <c r="B258" s="390"/>
      <c r="C258" s="424" t="s">
        <v>351</v>
      </c>
      <c r="D258" s="385"/>
      <c r="E258" s="385"/>
      <c r="F258" s="396"/>
      <c r="G258" s="396"/>
      <c r="H258" s="396"/>
      <c r="I258" s="396"/>
      <c r="J258" s="396"/>
      <c r="K258" s="396"/>
      <c r="L258" s="396"/>
      <c r="M258" s="396"/>
      <c r="N258" s="396"/>
    </row>
    <row r="259" spans="1:14" ht="12.75">
      <c r="A259" s="385"/>
      <c r="B259" s="390" t="s">
        <v>352</v>
      </c>
      <c r="C259" s="424"/>
      <c r="D259" s="385"/>
      <c r="E259" s="385"/>
      <c r="F259" s="396"/>
      <c r="G259" s="396"/>
      <c r="H259" s="396"/>
      <c r="I259" s="396"/>
      <c r="J259" s="401">
        <v>400</v>
      </c>
      <c r="K259" s="401">
        <v>0</v>
      </c>
      <c r="L259" s="401">
        <v>400</v>
      </c>
      <c r="M259" s="401">
        <v>0</v>
      </c>
      <c r="N259" s="401">
        <v>0</v>
      </c>
    </row>
    <row r="260" spans="1:14" ht="12.75">
      <c r="A260" s="385"/>
      <c r="B260" s="390"/>
      <c r="C260" s="424"/>
      <c r="D260" s="385"/>
      <c r="E260" s="385"/>
      <c r="F260" s="396"/>
      <c r="G260" s="396"/>
      <c r="H260" s="396"/>
      <c r="I260" s="396"/>
      <c r="J260" s="396"/>
      <c r="K260" s="396"/>
      <c r="L260" s="396"/>
      <c r="M260" s="396"/>
      <c r="N260" s="396"/>
    </row>
    <row r="261" spans="1:14" ht="15">
      <c r="A261" s="387"/>
      <c r="B261" s="390" t="s">
        <v>353</v>
      </c>
      <c r="C261" s="393"/>
      <c r="D261" s="387"/>
      <c r="E261" s="387"/>
      <c r="F261" s="392"/>
      <c r="G261" s="392"/>
      <c r="H261" s="392"/>
      <c r="I261" s="392"/>
      <c r="J261" s="427">
        <v>27413.568</v>
      </c>
      <c r="K261" s="394">
        <v>352.9</v>
      </c>
      <c r="L261" s="394">
        <v>8396.506</v>
      </c>
      <c r="M261" s="394">
        <v>16159.986</v>
      </c>
      <c r="N261" s="394">
        <v>2504.176</v>
      </c>
    </row>
    <row r="262" spans="1:14" ht="15">
      <c r="A262" s="387"/>
      <c r="B262" s="390" t="s">
        <v>354</v>
      </c>
      <c r="C262" s="393"/>
      <c r="D262" s="387"/>
      <c r="E262" s="387"/>
      <c r="F262" s="392"/>
      <c r="G262" s="428">
        <v>0.3</v>
      </c>
      <c r="H262" s="392"/>
      <c r="I262" s="392"/>
      <c r="J262" s="427">
        <v>13054.08</v>
      </c>
      <c r="K262" s="392"/>
      <c r="L262" s="392"/>
      <c r="M262" s="392"/>
      <c r="N262" s="392"/>
    </row>
    <row r="263" spans="1:14" ht="15">
      <c r="A263" s="379"/>
      <c r="B263" s="390" t="s">
        <v>355</v>
      </c>
      <c r="C263" s="402"/>
      <c r="D263" s="379"/>
      <c r="E263" s="379"/>
      <c r="F263" s="395"/>
      <c r="G263" s="429">
        <v>0.07</v>
      </c>
      <c r="H263" s="395"/>
      <c r="I263" s="395"/>
      <c r="J263" s="430">
        <v>3045.952</v>
      </c>
      <c r="K263" s="395"/>
      <c r="L263" s="395"/>
      <c r="M263" s="395"/>
      <c r="N263" s="395"/>
    </row>
    <row r="264" spans="1:14" ht="12.75">
      <c r="A264" s="387"/>
      <c r="B264" s="390" t="s">
        <v>763</v>
      </c>
      <c r="C264" s="393"/>
      <c r="D264" s="387"/>
      <c r="E264" s="387"/>
      <c r="F264" s="392"/>
      <c r="G264" s="428">
        <v>0.2</v>
      </c>
      <c r="H264" s="392"/>
      <c r="I264" s="392"/>
      <c r="J264" s="394">
        <v>10878.4</v>
      </c>
      <c r="K264" s="392"/>
      <c r="L264" s="392"/>
      <c r="M264" s="392"/>
      <c r="N264" s="392"/>
    </row>
    <row r="265" spans="1:14" ht="12.75">
      <c r="A265" s="379"/>
      <c r="B265" s="390"/>
      <c r="C265" s="402"/>
      <c r="D265" s="379"/>
      <c r="E265" s="379"/>
      <c r="F265" s="395"/>
      <c r="G265" s="395"/>
      <c r="H265" s="395"/>
      <c r="I265" s="395"/>
      <c r="J265" s="397"/>
      <c r="K265" s="395"/>
      <c r="L265" s="395"/>
      <c r="M265" s="395"/>
      <c r="N265" s="395"/>
    </row>
    <row r="266" spans="1:14" ht="12.75">
      <c r="A266" s="387"/>
      <c r="B266" s="390" t="s">
        <v>356</v>
      </c>
      <c r="C266" s="393"/>
      <c r="D266" s="387"/>
      <c r="E266" s="387"/>
      <c r="F266" s="392"/>
      <c r="G266" s="392"/>
      <c r="H266" s="392"/>
      <c r="I266" s="392"/>
      <c r="J266" s="394">
        <f>SUM(J261:J265)</f>
        <v>54392</v>
      </c>
      <c r="K266" s="392"/>
      <c r="L266" s="392"/>
      <c r="M266" s="392"/>
      <c r="N266" s="392"/>
    </row>
    <row r="267" spans="1:14" ht="12.75">
      <c r="A267" s="385"/>
      <c r="B267" s="387"/>
      <c r="C267" s="381"/>
      <c r="D267" s="385"/>
      <c r="E267" s="385"/>
      <c r="F267" s="396"/>
      <c r="G267" s="396"/>
      <c r="H267" s="396"/>
      <c r="I267" s="396"/>
      <c r="J267" s="396"/>
      <c r="K267" s="396"/>
      <c r="L267" s="396"/>
      <c r="M267" s="396"/>
      <c r="N267" s="396"/>
    </row>
    <row r="269" spans="1:11" ht="12.75">
      <c r="A269" s="370" t="s">
        <v>764</v>
      </c>
      <c r="K269" s="370" t="s">
        <v>765</v>
      </c>
    </row>
    <row r="290" ht="12.75">
      <c r="L290" s="370" t="s">
        <v>0</v>
      </c>
    </row>
    <row r="291" ht="12.75">
      <c r="K291" s="370" t="s">
        <v>1</v>
      </c>
    </row>
    <row r="292" ht="12.75">
      <c r="K292" s="370" t="s">
        <v>2</v>
      </c>
    </row>
    <row r="294" spans="11:13" ht="12.75">
      <c r="K294" s="370" t="s">
        <v>358</v>
      </c>
      <c r="M294" s="370" t="s">
        <v>452</v>
      </c>
    </row>
    <row r="296" ht="12.75">
      <c r="K296" s="370" t="s">
        <v>359</v>
      </c>
    </row>
    <row r="298" spans="4:6" ht="18">
      <c r="D298" s="371"/>
      <c r="E298" s="371"/>
      <c r="F298" s="371"/>
    </row>
    <row r="299" spans="1:14" ht="18">
      <c r="A299" s="372" t="s">
        <v>5</v>
      </c>
      <c r="B299" s="372"/>
      <c r="C299" s="372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372"/>
    </row>
    <row r="300" spans="1:14" ht="15.75" customHeight="1">
      <c r="A300" s="373" t="s">
        <v>767</v>
      </c>
      <c r="B300" s="373"/>
      <c r="C300" s="373"/>
      <c r="D300" s="373"/>
      <c r="E300" s="373"/>
      <c r="F300" s="373"/>
      <c r="G300" s="373"/>
      <c r="H300" s="373"/>
      <c r="I300" s="373"/>
      <c r="J300" s="373"/>
      <c r="K300" s="373"/>
      <c r="L300" s="373"/>
      <c r="M300" s="373"/>
      <c r="N300" s="373"/>
    </row>
    <row r="301" spans="1:14" ht="12.75">
      <c r="A301" s="373"/>
      <c r="B301" s="373"/>
      <c r="C301" s="373"/>
      <c r="D301" s="373"/>
      <c r="E301" s="373"/>
      <c r="F301" s="373"/>
      <c r="G301" s="373"/>
      <c r="H301" s="373"/>
      <c r="I301" s="373"/>
      <c r="J301" s="373"/>
      <c r="K301" s="373"/>
      <c r="L301" s="373"/>
      <c r="M301" s="373"/>
      <c r="N301" s="373"/>
    </row>
    <row r="302" spans="1:14" ht="15.75" customHeight="1">
      <c r="A302" s="373"/>
      <c r="B302" s="373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</row>
    <row r="304" spans="1:14" ht="12.75">
      <c r="A304" s="375"/>
      <c r="B304" s="374"/>
      <c r="C304" s="374"/>
      <c r="D304" s="375"/>
      <c r="E304" s="375"/>
      <c r="F304" s="375"/>
      <c r="G304" s="375"/>
      <c r="H304" s="375"/>
      <c r="I304" s="375"/>
      <c r="J304" s="375"/>
      <c r="K304" s="374" t="s">
        <v>7</v>
      </c>
      <c r="L304" s="376"/>
      <c r="M304" s="376"/>
      <c r="N304" s="377"/>
    </row>
    <row r="305" spans="1:14" ht="12.75">
      <c r="A305" s="379"/>
      <c r="B305" s="378"/>
      <c r="C305" s="378"/>
      <c r="D305" s="379"/>
      <c r="E305" s="379"/>
      <c r="F305" s="379" t="s">
        <v>8</v>
      </c>
      <c r="G305" s="379" t="s">
        <v>361</v>
      </c>
      <c r="H305" s="379" t="s">
        <v>362</v>
      </c>
      <c r="I305" s="379" t="s">
        <v>9</v>
      </c>
      <c r="J305" s="379" t="s">
        <v>768</v>
      </c>
      <c r="K305" s="381"/>
      <c r="L305" s="382"/>
      <c r="M305" s="382"/>
      <c r="N305" s="383"/>
    </row>
    <row r="306" spans="1:14" ht="12.75">
      <c r="A306" s="379" t="s">
        <v>11</v>
      </c>
      <c r="B306" s="378" t="s">
        <v>12</v>
      </c>
      <c r="C306" s="378"/>
      <c r="D306" s="379"/>
      <c r="E306" s="379"/>
      <c r="F306" s="379" t="s">
        <v>13</v>
      </c>
      <c r="G306" s="379" t="s">
        <v>364</v>
      </c>
      <c r="H306" s="379" t="s">
        <v>22</v>
      </c>
      <c r="I306" s="379" t="s">
        <v>769</v>
      </c>
      <c r="J306" s="379" t="s">
        <v>15</v>
      </c>
      <c r="K306" s="379"/>
      <c r="L306" s="379"/>
      <c r="M306" s="375"/>
      <c r="N306" s="375"/>
    </row>
    <row r="307" spans="1:14" ht="12.75">
      <c r="A307" s="379" t="s">
        <v>16</v>
      </c>
      <c r="B307" s="378" t="s">
        <v>17</v>
      </c>
      <c r="C307" s="378" t="s">
        <v>18</v>
      </c>
      <c r="D307" s="379" t="s">
        <v>19</v>
      </c>
      <c r="E307" s="379" t="s">
        <v>20</v>
      </c>
      <c r="F307" s="379" t="s">
        <v>21</v>
      </c>
      <c r="G307" s="379" t="s">
        <v>14</v>
      </c>
      <c r="H307" s="379" t="s">
        <v>14</v>
      </c>
      <c r="I307" s="379" t="s">
        <v>22</v>
      </c>
      <c r="J307" s="379" t="s">
        <v>23</v>
      </c>
      <c r="K307" s="384">
        <v>1</v>
      </c>
      <c r="L307" s="384">
        <v>2</v>
      </c>
      <c r="M307" s="384">
        <v>3</v>
      </c>
      <c r="N307" s="384">
        <v>4</v>
      </c>
    </row>
    <row r="308" spans="1:14" ht="12.75">
      <c r="A308" s="379"/>
      <c r="B308" s="378" t="s">
        <v>24</v>
      </c>
      <c r="C308" s="378"/>
      <c r="D308" s="379" t="s">
        <v>25</v>
      </c>
      <c r="E308" s="379" t="s">
        <v>26</v>
      </c>
      <c r="F308" s="379" t="s">
        <v>22</v>
      </c>
      <c r="G308" s="379"/>
      <c r="H308" s="379"/>
      <c r="I308" s="379" t="s">
        <v>14</v>
      </c>
      <c r="J308" s="379"/>
      <c r="K308" s="379"/>
      <c r="L308" s="379"/>
      <c r="M308" s="379"/>
      <c r="N308" s="379"/>
    </row>
    <row r="309" spans="1:14" ht="12.75">
      <c r="A309" s="385"/>
      <c r="B309" s="381"/>
      <c r="C309" s="381"/>
      <c r="D309" s="385"/>
      <c r="E309" s="385"/>
      <c r="F309" s="385" t="s">
        <v>14</v>
      </c>
      <c r="G309" s="385"/>
      <c r="H309" s="385"/>
      <c r="I309" s="385"/>
      <c r="J309" s="385"/>
      <c r="K309" s="385"/>
      <c r="L309" s="385"/>
      <c r="M309" s="385"/>
      <c r="N309" s="385"/>
    </row>
    <row r="310" spans="1:14" ht="12.75">
      <c r="A310" s="379"/>
      <c r="B310" s="378"/>
      <c r="C310" s="378"/>
      <c r="D310" s="379"/>
      <c r="E310" s="386" t="s">
        <v>28</v>
      </c>
      <c r="F310" s="386"/>
      <c r="G310" s="386"/>
      <c r="H310" s="386"/>
      <c r="I310" s="379"/>
      <c r="J310" s="375"/>
      <c r="K310" s="379"/>
      <c r="L310" s="379"/>
      <c r="M310" s="379"/>
      <c r="N310" s="375"/>
    </row>
    <row r="311" spans="1:20" ht="12.75">
      <c r="A311" s="375"/>
      <c r="B311" s="374"/>
      <c r="C311" s="374"/>
      <c r="D311" s="375"/>
      <c r="E311" s="431" t="s">
        <v>29</v>
      </c>
      <c r="F311" s="431"/>
      <c r="G311" s="431"/>
      <c r="H311" s="432"/>
      <c r="I311" s="375"/>
      <c r="J311" s="375"/>
      <c r="K311" s="375"/>
      <c r="L311" s="375"/>
      <c r="M311" s="375"/>
      <c r="N311" s="375"/>
      <c r="O311" s="380"/>
      <c r="P311" s="380"/>
      <c r="Q311" s="380"/>
      <c r="R311" s="380"/>
      <c r="S311" s="380"/>
      <c r="T311" s="380"/>
    </row>
    <row r="312" spans="1:20" s="434" customFormat="1" ht="12.75">
      <c r="A312" s="387"/>
      <c r="B312" s="388"/>
      <c r="C312" s="388"/>
      <c r="D312" s="387"/>
      <c r="E312" s="389" t="s">
        <v>30</v>
      </c>
      <c r="F312" s="389"/>
      <c r="G312" s="433"/>
      <c r="H312" s="387"/>
      <c r="I312" s="387"/>
      <c r="J312" s="387"/>
      <c r="K312" s="387"/>
      <c r="L312" s="387"/>
      <c r="M312" s="387"/>
      <c r="N312" s="387"/>
      <c r="O312" s="380"/>
      <c r="P312" s="380"/>
      <c r="Q312" s="380"/>
      <c r="R312" s="380"/>
      <c r="S312" s="380"/>
      <c r="T312" s="380"/>
    </row>
    <row r="313" spans="1:20" s="434" customFormat="1" ht="12.75">
      <c r="A313" s="387">
        <v>1</v>
      </c>
      <c r="B313" s="435" t="s">
        <v>770</v>
      </c>
      <c r="C313" s="388" t="s">
        <v>771</v>
      </c>
      <c r="D313" s="387" t="s">
        <v>33</v>
      </c>
      <c r="E313" s="436">
        <v>78</v>
      </c>
      <c r="F313" s="437">
        <v>75</v>
      </c>
      <c r="G313" s="438"/>
      <c r="H313" s="387"/>
      <c r="I313" s="392">
        <v>75</v>
      </c>
      <c r="J313" s="392">
        <v>75</v>
      </c>
      <c r="K313" s="387"/>
      <c r="L313" s="392">
        <v>75</v>
      </c>
      <c r="M313" s="387"/>
      <c r="N313" s="387"/>
      <c r="O313" s="380"/>
      <c r="P313" s="380"/>
      <c r="Q313" s="380"/>
      <c r="R313" s="380"/>
      <c r="S313" s="380"/>
      <c r="T313" s="380"/>
    </row>
    <row r="314" spans="1:20" s="434" customFormat="1" ht="12.75">
      <c r="A314" s="387">
        <v>2</v>
      </c>
      <c r="B314" s="435" t="s">
        <v>838</v>
      </c>
      <c r="C314" s="388" t="s">
        <v>771</v>
      </c>
      <c r="D314" s="387" t="s">
        <v>33</v>
      </c>
      <c r="E314" s="436">
        <v>75</v>
      </c>
      <c r="F314" s="437">
        <v>70</v>
      </c>
      <c r="G314" s="438"/>
      <c r="H314" s="387"/>
      <c r="I314" s="392">
        <v>70</v>
      </c>
      <c r="J314" s="392">
        <v>70</v>
      </c>
      <c r="K314" s="387"/>
      <c r="L314" s="392">
        <v>70</v>
      </c>
      <c r="M314" s="387"/>
      <c r="N314" s="387"/>
      <c r="O314" s="380"/>
      <c r="P314" s="380"/>
      <c r="Q314" s="380"/>
      <c r="R314" s="380"/>
      <c r="S314" s="380"/>
      <c r="T314" s="380"/>
    </row>
    <row r="315" spans="1:20" s="434" customFormat="1" ht="12.75">
      <c r="A315" s="387">
        <v>3</v>
      </c>
      <c r="B315" s="435" t="s">
        <v>772</v>
      </c>
      <c r="C315" s="388" t="s">
        <v>771</v>
      </c>
      <c r="D315" s="387" t="s">
        <v>33</v>
      </c>
      <c r="E315" s="404">
        <v>145</v>
      </c>
      <c r="F315" s="406">
        <v>145</v>
      </c>
      <c r="G315" s="438"/>
      <c r="H315" s="387"/>
      <c r="I315" s="392">
        <v>145</v>
      </c>
      <c r="J315" s="392">
        <v>145</v>
      </c>
      <c r="K315" s="387"/>
      <c r="L315" s="387"/>
      <c r="M315" s="392">
        <v>145</v>
      </c>
      <c r="N315" s="387"/>
      <c r="O315" s="380"/>
      <c r="P315" s="380"/>
      <c r="Q315" s="380"/>
      <c r="R315" s="380"/>
      <c r="S315" s="380"/>
      <c r="T315" s="380"/>
    </row>
    <row r="316" spans="1:20" s="434" customFormat="1" ht="12.75">
      <c r="A316" s="387">
        <v>4</v>
      </c>
      <c r="B316" s="435" t="s">
        <v>773</v>
      </c>
      <c r="C316" s="388" t="s">
        <v>771</v>
      </c>
      <c r="D316" s="387" t="s">
        <v>33</v>
      </c>
      <c r="E316" s="404">
        <v>58</v>
      </c>
      <c r="F316" s="406">
        <v>56</v>
      </c>
      <c r="G316" s="438"/>
      <c r="H316" s="387"/>
      <c r="I316" s="392">
        <v>56</v>
      </c>
      <c r="J316" s="392">
        <v>56</v>
      </c>
      <c r="K316" s="387"/>
      <c r="L316" s="392"/>
      <c r="M316" s="392">
        <v>56</v>
      </c>
      <c r="N316" s="387"/>
      <c r="O316" s="380"/>
      <c r="P316" s="380"/>
      <c r="Q316" s="380"/>
      <c r="R316" s="380"/>
      <c r="S316" s="380"/>
      <c r="T316" s="380"/>
    </row>
    <row r="317" spans="1:20" s="434" customFormat="1" ht="12.75">
      <c r="A317" s="387">
        <v>5</v>
      </c>
      <c r="B317" s="435" t="s">
        <v>853</v>
      </c>
      <c r="C317" s="388" t="s">
        <v>771</v>
      </c>
      <c r="D317" s="387" t="s">
        <v>33</v>
      </c>
      <c r="E317" s="404">
        <v>146</v>
      </c>
      <c r="F317" s="406">
        <v>140</v>
      </c>
      <c r="G317" s="438"/>
      <c r="H317" s="387"/>
      <c r="I317" s="392">
        <v>140</v>
      </c>
      <c r="J317" s="392">
        <v>140</v>
      </c>
      <c r="K317" s="387"/>
      <c r="L317" s="392">
        <v>140</v>
      </c>
      <c r="M317" s="392"/>
      <c r="N317" s="387"/>
      <c r="O317" s="380"/>
      <c r="P317" s="380"/>
      <c r="Q317" s="380"/>
      <c r="R317" s="380"/>
      <c r="S317" s="380"/>
      <c r="T317" s="380"/>
    </row>
    <row r="318" spans="1:20" s="434" customFormat="1" ht="12.75">
      <c r="A318" s="387">
        <v>6</v>
      </c>
      <c r="B318" s="435" t="s">
        <v>453</v>
      </c>
      <c r="C318" s="388" t="s">
        <v>771</v>
      </c>
      <c r="D318" s="387" t="s">
        <v>33</v>
      </c>
      <c r="E318" s="404">
        <v>105</v>
      </c>
      <c r="F318" s="406">
        <v>100</v>
      </c>
      <c r="G318" s="438"/>
      <c r="H318" s="387"/>
      <c r="I318" s="392">
        <v>100</v>
      </c>
      <c r="J318" s="392">
        <v>100</v>
      </c>
      <c r="K318" s="387"/>
      <c r="L318" s="392">
        <v>100</v>
      </c>
      <c r="M318" s="392"/>
      <c r="N318" s="387"/>
      <c r="O318" s="380"/>
      <c r="P318" s="380"/>
      <c r="Q318" s="380"/>
      <c r="R318" s="380"/>
      <c r="S318" s="380"/>
      <c r="T318" s="380"/>
    </row>
    <row r="319" spans="1:20" s="434" customFormat="1" ht="12.75">
      <c r="A319" s="387">
        <v>7</v>
      </c>
      <c r="B319" s="435" t="s">
        <v>454</v>
      </c>
      <c r="C319" s="388" t="s">
        <v>771</v>
      </c>
      <c r="D319" s="387" t="s">
        <v>33</v>
      </c>
      <c r="E319" s="404">
        <v>195</v>
      </c>
      <c r="F319" s="406">
        <v>190</v>
      </c>
      <c r="G319" s="438"/>
      <c r="H319" s="387"/>
      <c r="I319" s="392">
        <v>190</v>
      </c>
      <c r="J319" s="392">
        <v>190</v>
      </c>
      <c r="K319" s="387"/>
      <c r="L319" s="392"/>
      <c r="M319" s="392">
        <v>190</v>
      </c>
      <c r="N319" s="387"/>
      <c r="O319" s="380"/>
      <c r="P319" s="380"/>
      <c r="Q319" s="380"/>
      <c r="R319" s="380"/>
      <c r="S319" s="380"/>
      <c r="T319" s="380"/>
    </row>
    <row r="320" spans="1:20" s="434" customFormat="1" ht="12.75">
      <c r="A320" s="387">
        <v>8</v>
      </c>
      <c r="B320" s="435" t="s">
        <v>455</v>
      </c>
      <c r="C320" s="388" t="s">
        <v>771</v>
      </c>
      <c r="D320" s="387" t="s">
        <v>33</v>
      </c>
      <c r="E320" s="404">
        <v>130</v>
      </c>
      <c r="F320" s="406">
        <v>125</v>
      </c>
      <c r="G320" s="438"/>
      <c r="H320" s="387"/>
      <c r="I320" s="392">
        <v>125</v>
      </c>
      <c r="J320" s="392">
        <v>125</v>
      </c>
      <c r="K320" s="387"/>
      <c r="L320" s="392">
        <v>125</v>
      </c>
      <c r="M320" s="392"/>
      <c r="N320" s="387"/>
      <c r="O320" s="380"/>
      <c r="P320" s="380"/>
      <c r="Q320" s="380"/>
      <c r="R320" s="380"/>
      <c r="S320" s="380"/>
      <c r="T320" s="380"/>
    </row>
    <row r="321" spans="1:20" s="434" customFormat="1" ht="12.75">
      <c r="A321" s="387"/>
      <c r="B321" s="393" t="s">
        <v>456</v>
      </c>
      <c r="C321" s="393"/>
      <c r="D321" s="387"/>
      <c r="E321" s="390">
        <f>SUM(E313:E320)</f>
        <v>932</v>
      </c>
      <c r="F321" s="394">
        <f>SUM(F313:F320)</f>
        <v>901</v>
      </c>
      <c r="G321" s="438"/>
      <c r="H321" s="387"/>
      <c r="I321" s="394">
        <f>SUM(I313:I320)</f>
        <v>901</v>
      </c>
      <c r="J321" s="394">
        <f>SUM(J313:J320)</f>
        <v>901</v>
      </c>
      <c r="K321" s="387"/>
      <c r="L321" s="394">
        <f>SUM(L313:L320)</f>
        <v>510</v>
      </c>
      <c r="M321" s="394">
        <f>SUM(M315:M320)</f>
        <v>391</v>
      </c>
      <c r="N321" s="387"/>
      <c r="O321" s="380"/>
      <c r="P321" s="380"/>
      <c r="Q321" s="380"/>
      <c r="R321" s="380"/>
      <c r="S321" s="380"/>
      <c r="T321" s="380"/>
    </row>
    <row r="322" spans="1:20" ht="12.75">
      <c r="A322" s="379"/>
      <c r="B322" s="378"/>
      <c r="C322" s="378"/>
      <c r="D322" s="379"/>
      <c r="E322" s="409" t="s">
        <v>38</v>
      </c>
      <c r="F322" s="409"/>
      <c r="G322" s="439"/>
      <c r="H322" s="379"/>
      <c r="I322" s="379"/>
      <c r="J322" s="379"/>
      <c r="K322" s="379"/>
      <c r="L322" s="379"/>
      <c r="M322" s="379"/>
      <c r="N322" s="379"/>
      <c r="O322" s="380"/>
      <c r="P322" s="380"/>
      <c r="Q322" s="380"/>
      <c r="R322" s="380"/>
      <c r="S322" s="380"/>
      <c r="T322" s="380"/>
    </row>
    <row r="323" spans="1:20" ht="12.75">
      <c r="A323" s="387">
        <v>1</v>
      </c>
      <c r="B323" s="388" t="s">
        <v>779</v>
      </c>
      <c r="C323" s="388" t="s">
        <v>369</v>
      </c>
      <c r="D323" s="387" t="s">
        <v>33</v>
      </c>
      <c r="E323" s="436">
        <v>536</v>
      </c>
      <c r="F323" s="437">
        <v>268</v>
      </c>
      <c r="G323" s="438"/>
      <c r="H323" s="387"/>
      <c r="I323" s="392">
        <v>268</v>
      </c>
      <c r="J323" s="392">
        <v>268</v>
      </c>
      <c r="K323" s="392"/>
      <c r="L323" s="392">
        <v>268</v>
      </c>
      <c r="M323" s="392"/>
      <c r="N323" s="392"/>
      <c r="O323" s="380"/>
      <c r="P323" s="380"/>
      <c r="Q323" s="380"/>
      <c r="R323" s="380"/>
      <c r="S323" s="380"/>
      <c r="T323" s="380"/>
    </row>
    <row r="324" spans="1:20" ht="12.75">
      <c r="A324" s="387">
        <v>2</v>
      </c>
      <c r="B324" s="388" t="s">
        <v>847</v>
      </c>
      <c r="C324" s="388" t="s">
        <v>369</v>
      </c>
      <c r="D324" s="387" t="s">
        <v>33</v>
      </c>
      <c r="E324" s="436">
        <v>390</v>
      </c>
      <c r="F324" s="437">
        <v>195</v>
      </c>
      <c r="G324" s="438"/>
      <c r="H324" s="387"/>
      <c r="I324" s="392">
        <v>195</v>
      </c>
      <c r="J324" s="392">
        <v>195</v>
      </c>
      <c r="K324" s="392"/>
      <c r="L324" s="392">
        <v>195</v>
      </c>
      <c r="M324" s="392"/>
      <c r="N324" s="392"/>
      <c r="O324" s="380"/>
      <c r="P324" s="380"/>
      <c r="Q324" s="380"/>
      <c r="R324" s="380"/>
      <c r="S324" s="380"/>
      <c r="T324" s="380"/>
    </row>
    <row r="325" spans="1:14" ht="12.75">
      <c r="A325" s="387">
        <v>3</v>
      </c>
      <c r="B325" s="388" t="s">
        <v>848</v>
      </c>
      <c r="C325" s="388" t="s">
        <v>369</v>
      </c>
      <c r="D325" s="387" t="s">
        <v>33</v>
      </c>
      <c r="E325" s="387">
        <v>380</v>
      </c>
      <c r="F325" s="392">
        <v>190</v>
      </c>
      <c r="G325" s="440"/>
      <c r="H325" s="392"/>
      <c r="I325" s="392">
        <v>190</v>
      </c>
      <c r="J325" s="392">
        <v>190</v>
      </c>
      <c r="K325" s="392"/>
      <c r="L325" s="392"/>
      <c r="M325" s="392">
        <v>190</v>
      </c>
      <c r="N325" s="392"/>
    </row>
    <row r="326" spans="1:14" ht="12.75">
      <c r="A326" s="387">
        <v>4</v>
      </c>
      <c r="B326" s="435" t="s">
        <v>457</v>
      </c>
      <c r="C326" s="388" t="s">
        <v>369</v>
      </c>
      <c r="D326" s="387" t="s">
        <v>33</v>
      </c>
      <c r="E326" s="387">
        <v>200</v>
      </c>
      <c r="F326" s="392">
        <v>100</v>
      </c>
      <c r="G326" s="440"/>
      <c r="H326" s="392"/>
      <c r="I326" s="392">
        <v>100</v>
      </c>
      <c r="J326" s="392">
        <v>100</v>
      </c>
      <c r="K326" s="392"/>
      <c r="L326" s="392"/>
      <c r="M326" s="392"/>
      <c r="N326" s="392">
        <v>100</v>
      </c>
    </row>
    <row r="327" spans="1:14" ht="12.75">
      <c r="A327" s="387">
        <v>5</v>
      </c>
      <c r="B327" s="435" t="s">
        <v>458</v>
      </c>
      <c r="C327" s="388" t="s">
        <v>369</v>
      </c>
      <c r="D327" s="387" t="s">
        <v>33</v>
      </c>
      <c r="E327" s="387">
        <v>402</v>
      </c>
      <c r="F327" s="392">
        <v>290</v>
      </c>
      <c r="G327" s="440"/>
      <c r="H327" s="392"/>
      <c r="I327" s="392">
        <v>290</v>
      </c>
      <c r="J327" s="392">
        <v>290</v>
      </c>
      <c r="K327" s="392"/>
      <c r="L327" s="392"/>
      <c r="M327" s="392"/>
      <c r="N327" s="392">
        <v>290</v>
      </c>
    </row>
    <row r="328" spans="1:14" ht="12.75">
      <c r="A328" s="387">
        <v>6</v>
      </c>
      <c r="B328" s="435" t="s">
        <v>459</v>
      </c>
      <c r="C328" s="388" t="s">
        <v>369</v>
      </c>
      <c r="D328" s="387" t="s">
        <v>33</v>
      </c>
      <c r="E328" s="387">
        <v>62</v>
      </c>
      <c r="F328" s="392">
        <v>44.3</v>
      </c>
      <c r="G328" s="392"/>
      <c r="H328" s="392"/>
      <c r="I328" s="392">
        <v>44.3</v>
      </c>
      <c r="J328" s="392">
        <v>44.3</v>
      </c>
      <c r="K328" s="392"/>
      <c r="L328" s="392"/>
      <c r="M328" s="392">
        <v>44.3</v>
      </c>
      <c r="N328" s="392"/>
    </row>
    <row r="329" spans="1:14" ht="12.75">
      <c r="A329" s="387">
        <v>7</v>
      </c>
      <c r="B329" s="435" t="s">
        <v>460</v>
      </c>
      <c r="C329" s="388" t="s">
        <v>369</v>
      </c>
      <c r="D329" s="387" t="s">
        <v>33</v>
      </c>
      <c r="E329" s="387">
        <v>153</v>
      </c>
      <c r="F329" s="392">
        <v>110</v>
      </c>
      <c r="G329" s="392"/>
      <c r="H329" s="392"/>
      <c r="I329" s="392">
        <v>110</v>
      </c>
      <c r="J329" s="392">
        <v>110</v>
      </c>
      <c r="K329" s="392"/>
      <c r="L329" s="392"/>
      <c r="M329" s="392">
        <v>110</v>
      </c>
      <c r="N329" s="392"/>
    </row>
    <row r="330" spans="1:14" ht="12.75">
      <c r="A330" s="387"/>
      <c r="B330" s="393" t="s">
        <v>46</v>
      </c>
      <c r="C330" s="393"/>
      <c r="D330" s="387"/>
      <c r="E330" s="390">
        <f>SUM(E323:E329)</f>
        <v>2123</v>
      </c>
      <c r="F330" s="394">
        <f>SUM(F323:F329)</f>
        <v>1197.3</v>
      </c>
      <c r="G330" s="392"/>
      <c r="H330" s="392"/>
      <c r="I330" s="394">
        <f>SUM(I323:I329)</f>
        <v>1197.3</v>
      </c>
      <c r="J330" s="394">
        <f>SUM(J323:J329)</f>
        <v>1197.3</v>
      </c>
      <c r="K330" s="394"/>
      <c r="L330" s="394">
        <f>SUM(L323:L329)</f>
        <v>463</v>
      </c>
      <c r="M330" s="394">
        <f>SUM(M323:M329)</f>
        <v>344.3</v>
      </c>
      <c r="N330" s="394">
        <f>SUM(N325:N329)</f>
        <v>390</v>
      </c>
    </row>
    <row r="331" spans="1:14" ht="12.75">
      <c r="A331" s="387"/>
      <c r="B331" s="388"/>
      <c r="C331" s="388"/>
      <c r="D331" s="387"/>
      <c r="E331" s="389" t="s">
        <v>47</v>
      </c>
      <c r="F331" s="398"/>
      <c r="G331" s="403"/>
      <c r="H331" s="392"/>
      <c r="I331" s="392"/>
      <c r="J331" s="392"/>
      <c r="K331" s="392"/>
      <c r="L331" s="392"/>
      <c r="M331" s="392"/>
      <c r="N331" s="392"/>
    </row>
    <row r="332" spans="1:14" ht="12.75">
      <c r="A332" s="387">
        <v>1</v>
      </c>
      <c r="B332" s="435" t="s">
        <v>783</v>
      </c>
      <c r="C332" s="388" t="s">
        <v>49</v>
      </c>
      <c r="D332" s="441" t="s">
        <v>33</v>
      </c>
      <c r="E332" s="436">
        <v>715</v>
      </c>
      <c r="F332" s="437">
        <v>450</v>
      </c>
      <c r="G332" s="440"/>
      <c r="H332" s="392"/>
      <c r="I332" s="392">
        <v>450</v>
      </c>
      <c r="J332" s="392">
        <v>450</v>
      </c>
      <c r="K332" s="392"/>
      <c r="L332" s="392">
        <v>450</v>
      </c>
      <c r="M332" s="392"/>
      <c r="N332" s="392"/>
    </row>
    <row r="333" spans="1:14" ht="12.75">
      <c r="A333" s="379">
        <v>2</v>
      </c>
      <c r="B333" s="442" t="s">
        <v>785</v>
      </c>
      <c r="C333" s="375" t="s">
        <v>49</v>
      </c>
      <c r="D333" s="443" t="s">
        <v>33</v>
      </c>
      <c r="E333" s="379">
        <v>270</v>
      </c>
      <c r="F333" s="444">
        <v>170</v>
      </c>
      <c r="G333" s="444"/>
      <c r="H333" s="395"/>
      <c r="I333" s="395">
        <v>170</v>
      </c>
      <c r="J333" s="395">
        <v>170</v>
      </c>
      <c r="K333" s="395"/>
      <c r="L333" s="395">
        <v>170</v>
      </c>
      <c r="M333" s="395"/>
      <c r="N333" s="395"/>
    </row>
    <row r="334" spans="1:14" ht="12.75">
      <c r="A334" s="387">
        <v>3</v>
      </c>
      <c r="B334" s="435" t="s">
        <v>786</v>
      </c>
      <c r="C334" s="387" t="s">
        <v>49</v>
      </c>
      <c r="D334" s="441" t="s">
        <v>33</v>
      </c>
      <c r="E334" s="387">
        <v>95</v>
      </c>
      <c r="F334" s="440">
        <v>60</v>
      </c>
      <c r="G334" s="440"/>
      <c r="H334" s="392"/>
      <c r="I334" s="392">
        <v>60</v>
      </c>
      <c r="J334" s="392">
        <v>60</v>
      </c>
      <c r="K334" s="392"/>
      <c r="L334" s="392">
        <v>60</v>
      </c>
      <c r="M334" s="392"/>
      <c r="N334" s="392"/>
    </row>
    <row r="335" spans="1:14" ht="12.75">
      <c r="A335" s="387">
        <v>4</v>
      </c>
      <c r="B335" s="435" t="s">
        <v>787</v>
      </c>
      <c r="C335" s="387" t="s">
        <v>49</v>
      </c>
      <c r="D335" s="441" t="s">
        <v>33</v>
      </c>
      <c r="E335" s="387">
        <v>240</v>
      </c>
      <c r="F335" s="392">
        <v>150</v>
      </c>
      <c r="G335" s="440"/>
      <c r="H335" s="392"/>
      <c r="I335" s="392">
        <v>150</v>
      </c>
      <c r="J335" s="392">
        <v>150</v>
      </c>
      <c r="K335" s="392"/>
      <c r="L335" s="392">
        <v>150</v>
      </c>
      <c r="M335" s="392"/>
      <c r="N335" s="392"/>
    </row>
    <row r="336" spans="1:14" ht="12.75">
      <c r="A336" s="387">
        <v>5</v>
      </c>
      <c r="B336" s="435" t="s">
        <v>784</v>
      </c>
      <c r="C336" s="387" t="s">
        <v>49</v>
      </c>
      <c r="D336" s="441" t="s">
        <v>33</v>
      </c>
      <c r="E336" s="387">
        <v>330</v>
      </c>
      <c r="F336" s="392">
        <v>210</v>
      </c>
      <c r="G336" s="440"/>
      <c r="H336" s="392"/>
      <c r="I336" s="392">
        <v>210</v>
      </c>
      <c r="J336" s="392">
        <v>210</v>
      </c>
      <c r="K336" s="392"/>
      <c r="L336" s="392"/>
      <c r="M336" s="392">
        <v>210</v>
      </c>
      <c r="N336" s="392"/>
    </row>
    <row r="337" spans="1:14" ht="12.75">
      <c r="A337" s="379">
        <v>6</v>
      </c>
      <c r="B337" s="442" t="s">
        <v>788</v>
      </c>
      <c r="C337" s="379" t="s">
        <v>49</v>
      </c>
      <c r="D337" s="443" t="s">
        <v>33</v>
      </c>
      <c r="E337" s="379">
        <v>440</v>
      </c>
      <c r="F337" s="395">
        <v>280</v>
      </c>
      <c r="G337" s="444"/>
      <c r="H337" s="395"/>
      <c r="I337" s="395">
        <v>280</v>
      </c>
      <c r="J337" s="395">
        <v>280</v>
      </c>
      <c r="K337" s="395"/>
      <c r="L337" s="395">
        <v>280</v>
      </c>
      <c r="M337" s="395"/>
      <c r="N337" s="395"/>
    </row>
    <row r="338" spans="1:14" ht="12.75">
      <c r="A338" s="387">
        <v>7</v>
      </c>
      <c r="B338" s="435" t="s">
        <v>461</v>
      </c>
      <c r="C338" s="387" t="s">
        <v>49</v>
      </c>
      <c r="D338" s="441" t="s">
        <v>33</v>
      </c>
      <c r="E338" s="387">
        <v>420</v>
      </c>
      <c r="F338" s="440">
        <v>264</v>
      </c>
      <c r="G338" s="440"/>
      <c r="H338" s="392"/>
      <c r="I338" s="392">
        <v>264</v>
      </c>
      <c r="J338" s="392">
        <v>264</v>
      </c>
      <c r="K338" s="392"/>
      <c r="L338" s="392"/>
      <c r="M338" s="392">
        <v>264</v>
      </c>
      <c r="N338" s="392"/>
    </row>
    <row r="339" spans="1:14" ht="12.75">
      <c r="A339" s="387">
        <v>8</v>
      </c>
      <c r="B339" s="435" t="s">
        <v>792</v>
      </c>
      <c r="C339" s="387" t="s">
        <v>49</v>
      </c>
      <c r="D339" s="441" t="s">
        <v>33</v>
      </c>
      <c r="E339" s="387">
        <v>290</v>
      </c>
      <c r="F339" s="392">
        <v>185</v>
      </c>
      <c r="G339" s="440"/>
      <c r="H339" s="392"/>
      <c r="I339" s="392">
        <v>185</v>
      </c>
      <c r="J339" s="392">
        <v>185</v>
      </c>
      <c r="K339" s="392"/>
      <c r="L339" s="392"/>
      <c r="M339" s="392">
        <v>185</v>
      </c>
      <c r="N339" s="392"/>
    </row>
    <row r="340" spans="1:14" ht="12.75">
      <c r="A340" s="387">
        <v>9</v>
      </c>
      <c r="B340" s="435" t="s">
        <v>793</v>
      </c>
      <c r="C340" s="387" t="s">
        <v>49</v>
      </c>
      <c r="D340" s="441" t="s">
        <v>33</v>
      </c>
      <c r="E340" s="387">
        <v>585</v>
      </c>
      <c r="F340" s="392">
        <v>370</v>
      </c>
      <c r="G340" s="440"/>
      <c r="H340" s="392"/>
      <c r="I340" s="392">
        <v>370</v>
      </c>
      <c r="J340" s="392">
        <v>370</v>
      </c>
      <c r="K340" s="392"/>
      <c r="L340" s="392">
        <v>370</v>
      </c>
      <c r="M340" s="392"/>
      <c r="N340" s="392"/>
    </row>
    <row r="341" spans="1:14" ht="12.75">
      <c r="A341" s="387">
        <v>10</v>
      </c>
      <c r="B341" s="435" t="s">
        <v>462</v>
      </c>
      <c r="C341" s="387" t="s">
        <v>49</v>
      </c>
      <c r="D341" s="441" t="s">
        <v>33</v>
      </c>
      <c r="E341" s="387">
        <v>550</v>
      </c>
      <c r="F341" s="392">
        <v>350</v>
      </c>
      <c r="G341" s="440"/>
      <c r="H341" s="392"/>
      <c r="I341" s="392">
        <v>350</v>
      </c>
      <c r="J341" s="392">
        <v>350</v>
      </c>
      <c r="K341" s="392"/>
      <c r="L341" s="392">
        <v>350</v>
      </c>
      <c r="M341" s="392"/>
      <c r="N341" s="392"/>
    </row>
    <row r="342" spans="1:14" ht="12.75">
      <c r="A342" s="387">
        <v>11</v>
      </c>
      <c r="B342" s="435" t="s">
        <v>463</v>
      </c>
      <c r="C342" s="387" t="s">
        <v>49</v>
      </c>
      <c r="D342" s="441" t="s">
        <v>33</v>
      </c>
      <c r="E342" s="387">
        <v>165</v>
      </c>
      <c r="F342" s="392">
        <v>105</v>
      </c>
      <c r="G342" s="440"/>
      <c r="H342" s="392"/>
      <c r="I342" s="392">
        <v>105</v>
      </c>
      <c r="J342" s="392">
        <v>105</v>
      </c>
      <c r="K342" s="392"/>
      <c r="L342" s="392">
        <v>105</v>
      </c>
      <c r="M342" s="392"/>
      <c r="N342" s="392"/>
    </row>
    <row r="343" spans="1:14" ht="12.75">
      <c r="A343" s="387">
        <v>12</v>
      </c>
      <c r="B343" s="435" t="s">
        <v>464</v>
      </c>
      <c r="C343" s="387" t="s">
        <v>49</v>
      </c>
      <c r="D343" s="441" t="s">
        <v>33</v>
      </c>
      <c r="E343" s="387">
        <v>175</v>
      </c>
      <c r="F343" s="392">
        <v>110</v>
      </c>
      <c r="G343" s="440"/>
      <c r="H343" s="392"/>
      <c r="I343" s="392">
        <v>110</v>
      </c>
      <c r="J343" s="392">
        <v>110</v>
      </c>
      <c r="K343" s="392"/>
      <c r="L343" s="392">
        <v>110</v>
      </c>
      <c r="M343" s="392"/>
      <c r="N343" s="392"/>
    </row>
    <row r="344" spans="1:14" ht="12.75">
      <c r="A344" s="387">
        <v>13</v>
      </c>
      <c r="B344" s="435" t="s">
        <v>465</v>
      </c>
      <c r="C344" s="387" t="s">
        <v>49</v>
      </c>
      <c r="D344" s="441" t="s">
        <v>33</v>
      </c>
      <c r="E344" s="387">
        <v>155</v>
      </c>
      <c r="F344" s="392">
        <v>100</v>
      </c>
      <c r="G344" s="440"/>
      <c r="H344" s="392"/>
      <c r="I344" s="392">
        <v>100</v>
      </c>
      <c r="J344" s="392">
        <v>100</v>
      </c>
      <c r="K344" s="392"/>
      <c r="L344" s="392"/>
      <c r="M344" s="392">
        <v>100</v>
      </c>
      <c r="N344" s="392"/>
    </row>
    <row r="345" spans="1:14" ht="12.75">
      <c r="A345" s="387">
        <v>14</v>
      </c>
      <c r="B345" s="435" t="s">
        <v>466</v>
      </c>
      <c r="C345" s="387" t="s">
        <v>49</v>
      </c>
      <c r="D345" s="441" t="s">
        <v>33</v>
      </c>
      <c r="E345" s="387">
        <v>400</v>
      </c>
      <c r="F345" s="392">
        <v>250</v>
      </c>
      <c r="G345" s="440"/>
      <c r="H345" s="392"/>
      <c r="I345" s="392">
        <v>250</v>
      </c>
      <c r="J345" s="392">
        <v>250</v>
      </c>
      <c r="K345" s="392"/>
      <c r="L345" s="392"/>
      <c r="M345" s="392">
        <v>250</v>
      </c>
      <c r="N345" s="392"/>
    </row>
    <row r="346" spans="1:14" ht="12.75">
      <c r="A346" s="387">
        <v>15</v>
      </c>
      <c r="B346" s="435" t="s">
        <v>467</v>
      </c>
      <c r="C346" s="387" t="s">
        <v>49</v>
      </c>
      <c r="D346" s="441" t="s">
        <v>33</v>
      </c>
      <c r="E346" s="387">
        <v>235</v>
      </c>
      <c r="F346" s="392">
        <v>150</v>
      </c>
      <c r="G346" s="440"/>
      <c r="H346" s="392"/>
      <c r="I346" s="392">
        <v>150</v>
      </c>
      <c r="J346" s="392">
        <v>150</v>
      </c>
      <c r="K346" s="392"/>
      <c r="L346" s="392"/>
      <c r="M346" s="392">
        <v>150</v>
      </c>
      <c r="N346" s="392"/>
    </row>
    <row r="347" spans="1:14" ht="12.75">
      <c r="A347" s="387">
        <v>16</v>
      </c>
      <c r="B347" s="435" t="s">
        <v>468</v>
      </c>
      <c r="C347" s="387" t="s">
        <v>49</v>
      </c>
      <c r="D347" s="441" t="s">
        <v>33</v>
      </c>
      <c r="E347" s="387">
        <v>205</v>
      </c>
      <c r="F347" s="392">
        <v>130</v>
      </c>
      <c r="G347" s="440"/>
      <c r="H347" s="392"/>
      <c r="I347" s="392">
        <v>130</v>
      </c>
      <c r="J347" s="392">
        <v>130</v>
      </c>
      <c r="K347" s="392"/>
      <c r="L347" s="392">
        <v>130</v>
      </c>
      <c r="M347" s="392"/>
      <c r="N347" s="392"/>
    </row>
    <row r="348" spans="1:14" ht="12.75">
      <c r="A348" s="387">
        <v>17</v>
      </c>
      <c r="B348" s="435" t="s">
        <v>469</v>
      </c>
      <c r="C348" s="387" t="s">
        <v>49</v>
      </c>
      <c r="D348" s="441" t="s">
        <v>33</v>
      </c>
      <c r="E348" s="387">
        <v>270</v>
      </c>
      <c r="F348" s="392">
        <v>170</v>
      </c>
      <c r="G348" s="440"/>
      <c r="H348" s="392"/>
      <c r="I348" s="392">
        <v>170</v>
      </c>
      <c r="J348" s="392">
        <v>170</v>
      </c>
      <c r="K348" s="392"/>
      <c r="L348" s="392">
        <v>170</v>
      </c>
      <c r="M348" s="392"/>
      <c r="N348" s="392"/>
    </row>
    <row r="349" spans="1:14" ht="12.75">
      <c r="A349" s="387">
        <v>18</v>
      </c>
      <c r="B349" s="435" t="s">
        <v>470</v>
      </c>
      <c r="C349" s="387" t="s">
        <v>49</v>
      </c>
      <c r="D349" s="441" t="s">
        <v>33</v>
      </c>
      <c r="E349" s="387">
        <v>155</v>
      </c>
      <c r="F349" s="392">
        <v>100</v>
      </c>
      <c r="G349" s="440"/>
      <c r="H349" s="392"/>
      <c r="I349" s="392">
        <v>100</v>
      </c>
      <c r="J349" s="392">
        <v>100</v>
      </c>
      <c r="K349" s="392"/>
      <c r="L349" s="392">
        <v>100</v>
      </c>
      <c r="M349" s="392"/>
      <c r="N349" s="392"/>
    </row>
    <row r="350" spans="1:14" ht="12.75">
      <c r="A350" s="387">
        <v>19</v>
      </c>
      <c r="B350" s="435" t="s">
        <v>471</v>
      </c>
      <c r="C350" s="387" t="s">
        <v>49</v>
      </c>
      <c r="D350" s="441" t="s">
        <v>33</v>
      </c>
      <c r="E350" s="387">
        <v>170</v>
      </c>
      <c r="F350" s="392">
        <v>105</v>
      </c>
      <c r="G350" s="440"/>
      <c r="H350" s="392"/>
      <c r="I350" s="392">
        <v>105</v>
      </c>
      <c r="J350" s="392">
        <v>105</v>
      </c>
      <c r="K350" s="392"/>
      <c r="L350" s="392"/>
      <c r="M350" s="392">
        <v>105</v>
      </c>
      <c r="N350" s="392"/>
    </row>
    <row r="351" spans="1:14" ht="12.75">
      <c r="A351" s="387">
        <v>20</v>
      </c>
      <c r="B351" s="435" t="s">
        <v>472</v>
      </c>
      <c r="C351" s="387" t="s">
        <v>49</v>
      </c>
      <c r="D351" s="441" t="s">
        <v>33</v>
      </c>
      <c r="E351" s="387">
        <v>270</v>
      </c>
      <c r="F351" s="392">
        <v>170</v>
      </c>
      <c r="G351" s="440"/>
      <c r="H351" s="392"/>
      <c r="I351" s="392">
        <v>170</v>
      </c>
      <c r="J351" s="392">
        <v>170</v>
      </c>
      <c r="K351" s="392"/>
      <c r="L351" s="392"/>
      <c r="M351" s="392">
        <v>170</v>
      </c>
      <c r="N351" s="392"/>
    </row>
    <row r="352" spans="1:14" ht="12.75">
      <c r="A352" s="387">
        <v>21</v>
      </c>
      <c r="B352" s="435" t="s">
        <v>473</v>
      </c>
      <c r="C352" s="387" t="s">
        <v>49</v>
      </c>
      <c r="D352" s="441" t="s">
        <v>33</v>
      </c>
      <c r="E352" s="387">
        <v>250</v>
      </c>
      <c r="F352" s="392">
        <v>159</v>
      </c>
      <c r="G352" s="440"/>
      <c r="H352" s="392"/>
      <c r="I352" s="392">
        <v>159</v>
      </c>
      <c r="J352" s="392">
        <v>159</v>
      </c>
      <c r="K352" s="392"/>
      <c r="L352" s="392"/>
      <c r="M352" s="392">
        <v>159</v>
      </c>
      <c r="N352" s="392"/>
    </row>
    <row r="353" spans="1:14" ht="12.75">
      <c r="A353" s="387">
        <v>22</v>
      </c>
      <c r="B353" s="435" t="s">
        <v>474</v>
      </c>
      <c r="C353" s="387" t="s">
        <v>49</v>
      </c>
      <c r="D353" s="441" t="s">
        <v>33</v>
      </c>
      <c r="E353" s="387">
        <v>238</v>
      </c>
      <c r="F353" s="392">
        <v>150</v>
      </c>
      <c r="G353" s="440"/>
      <c r="H353" s="392"/>
      <c r="I353" s="392">
        <v>150</v>
      </c>
      <c r="J353" s="392">
        <v>150</v>
      </c>
      <c r="K353" s="392"/>
      <c r="L353" s="392">
        <v>150</v>
      </c>
      <c r="M353" s="392"/>
      <c r="N353" s="392"/>
    </row>
    <row r="354" spans="1:14" ht="12.75">
      <c r="A354" s="387">
        <v>23</v>
      </c>
      <c r="B354" s="435" t="s">
        <v>475</v>
      </c>
      <c r="C354" s="387" t="s">
        <v>49</v>
      </c>
      <c r="D354" s="441" t="s">
        <v>33</v>
      </c>
      <c r="E354" s="387">
        <v>225</v>
      </c>
      <c r="F354" s="392">
        <v>140</v>
      </c>
      <c r="G354" s="440"/>
      <c r="H354" s="392"/>
      <c r="I354" s="392">
        <v>140</v>
      </c>
      <c r="J354" s="392">
        <v>140</v>
      </c>
      <c r="K354" s="392"/>
      <c r="L354" s="392">
        <v>140</v>
      </c>
      <c r="M354" s="392"/>
      <c r="N354" s="392"/>
    </row>
    <row r="355" spans="1:14" ht="12.75">
      <c r="A355" s="387">
        <v>24</v>
      </c>
      <c r="B355" s="435" t="s">
        <v>476</v>
      </c>
      <c r="C355" s="387" t="s">
        <v>49</v>
      </c>
      <c r="D355" s="441" t="s">
        <v>33</v>
      </c>
      <c r="E355" s="387">
        <v>255</v>
      </c>
      <c r="F355" s="392">
        <v>160</v>
      </c>
      <c r="G355" s="440"/>
      <c r="H355" s="392"/>
      <c r="I355" s="392">
        <v>160</v>
      </c>
      <c r="J355" s="392">
        <v>160</v>
      </c>
      <c r="K355" s="392"/>
      <c r="L355" s="392">
        <v>160</v>
      </c>
      <c r="M355" s="392"/>
      <c r="N355" s="392"/>
    </row>
    <row r="356" spans="1:14" ht="12.75">
      <c r="A356" s="387">
        <v>25</v>
      </c>
      <c r="B356" s="435" t="s">
        <v>477</v>
      </c>
      <c r="C356" s="387" t="s">
        <v>49</v>
      </c>
      <c r="D356" s="441" t="s">
        <v>33</v>
      </c>
      <c r="E356" s="387">
        <v>205</v>
      </c>
      <c r="F356" s="392">
        <v>200</v>
      </c>
      <c r="G356" s="440"/>
      <c r="H356" s="392"/>
      <c r="I356" s="392">
        <v>200</v>
      </c>
      <c r="J356" s="392">
        <v>200</v>
      </c>
      <c r="K356" s="392"/>
      <c r="L356" s="392"/>
      <c r="M356" s="392"/>
      <c r="N356" s="392">
        <v>200</v>
      </c>
    </row>
    <row r="357" spans="1:14" ht="12.75">
      <c r="A357" s="387">
        <v>26</v>
      </c>
      <c r="B357" s="435" t="s">
        <v>478</v>
      </c>
      <c r="C357" s="387" t="s">
        <v>49</v>
      </c>
      <c r="D357" s="441" t="s">
        <v>33</v>
      </c>
      <c r="E357" s="387">
        <v>260</v>
      </c>
      <c r="F357" s="392">
        <v>164</v>
      </c>
      <c r="G357" s="440"/>
      <c r="H357" s="392"/>
      <c r="I357" s="392">
        <v>164</v>
      </c>
      <c r="J357" s="392">
        <v>164</v>
      </c>
      <c r="K357" s="392"/>
      <c r="L357" s="392">
        <v>164</v>
      </c>
      <c r="M357" s="392"/>
      <c r="N357" s="392"/>
    </row>
    <row r="358" spans="1:14" ht="12.75">
      <c r="A358" s="387">
        <v>27</v>
      </c>
      <c r="B358" s="435" t="s">
        <v>90</v>
      </c>
      <c r="C358" s="387" t="s">
        <v>49</v>
      </c>
      <c r="D358" s="441" t="s">
        <v>33</v>
      </c>
      <c r="E358" s="387">
        <v>220</v>
      </c>
      <c r="F358" s="392">
        <v>140</v>
      </c>
      <c r="G358" s="440"/>
      <c r="H358" s="392"/>
      <c r="I358" s="392">
        <v>140</v>
      </c>
      <c r="J358" s="392">
        <v>140</v>
      </c>
      <c r="K358" s="392"/>
      <c r="L358" s="392"/>
      <c r="M358" s="392">
        <v>140</v>
      </c>
      <c r="N358" s="392"/>
    </row>
    <row r="359" spans="1:14" ht="12.75">
      <c r="A359" s="387">
        <v>28</v>
      </c>
      <c r="B359" s="435" t="s">
        <v>196</v>
      </c>
      <c r="C359" s="387" t="s">
        <v>49</v>
      </c>
      <c r="D359" s="441" t="s">
        <v>33</v>
      </c>
      <c r="E359" s="387">
        <v>250</v>
      </c>
      <c r="F359" s="392">
        <v>160</v>
      </c>
      <c r="G359" s="440"/>
      <c r="H359" s="392"/>
      <c r="I359" s="392">
        <v>160</v>
      </c>
      <c r="J359" s="392">
        <v>160</v>
      </c>
      <c r="K359" s="392"/>
      <c r="L359" s="392"/>
      <c r="M359" s="392">
        <v>160</v>
      </c>
      <c r="N359" s="392"/>
    </row>
    <row r="360" spans="1:14" ht="12.75">
      <c r="A360" s="387">
        <v>29</v>
      </c>
      <c r="B360" s="435" t="s">
        <v>479</v>
      </c>
      <c r="C360" s="387" t="s">
        <v>49</v>
      </c>
      <c r="D360" s="441" t="s">
        <v>33</v>
      </c>
      <c r="E360" s="387">
        <v>485</v>
      </c>
      <c r="F360" s="392">
        <v>330</v>
      </c>
      <c r="G360" s="440"/>
      <c r="H360" s="392"/>
      <c r="I360" s="392">
        <v>330</v>
      </c>
      <c r="J360" s="392">
        <v>330</v>
      </c>
      <c r="K360" s="392"/>
      <c r="L360" s="392">
        <v>330</v>
      </c>
      <c r="M360" s="392"/>
      <c r="N360" s="392"/>
    </row>
    <row r="361" spans="1:14" ht="12.75">
      <c r="A361" s="387">
        <v>30</v>
      </c>
      <c r="B361" s="435" t="s">
        <v>480</v>
      </c>
      <c r="C361" s="387" t="s">
        <v>49</v>
      </c>
      <c r="D361" s="441" t="s">
        <v>33</v>
      </c>
      <c r="E361" s="387">
        <v>315</v>
      </c>
      <c r="F361" s="392">
        <v>200</v>
      </c>
      <c r="G361" s="440"/>
      <c r="H361" s="392"/>
      <c r="I361" s="392">
        <v>200</v>
      </c>
      <c r="J361" s="392">
        <v>200</v>
      </c>
      <c r="K361" s="392"/>
      <c r="L361" s="392"/>
      <c r="M361" s="392">
        <v>200</v>
      </c>
      <c r="N361" s="392"/>
    </row>
    <row r="362" spans="1:14" ht="12.75">
      <c r="A362" s="387">
        <v>31</v>
      </c>
      <c r="B362" s="435" t="s">
        <v>481</v>
      </c>
      <c r="C362" s="387" t="s">
        <v>49</v>
      </c>
      <c r="D362" s="441" t="s">
        <v>33</v>
      </c>
      <c r="E362" s="387">
        <v>550</v>
      </c>
      <c r="F362" s="392">
        <v>350</v>
      </c>
      <c r="G362" s="440"/>
      <c r="H362" s="392"/>
      <c r="I362" s="392">
        <v>350</v>
      </c>
      <c r="J362" s="392">
        <v>350</v>
      </c>
      <c r="K362" s="392"/>
      <c r="L362" s="392">
        <v>350</v>
      </c>
      <c r="M362" s="392"/>
      <c r="N362" s="392"/>
    </row>
    <row r="363" spans="1:14" ht="12.75">
      <c r="A363" s="385">
        <v>32</v>
      </c>
      <c r="B363" s="445" t="s">
        <v>482</v>
      </c>
      <c r="C363" s="387" t="s">
        <v>49</v>
      </c>
      <c r="D363" s="383" t="s">
        <v>33</v>
      </c>
      <c r="E363" s="385">
        <v>240</v>
      </c>
      <c r="F363" s="396">
        <v>150</v>
      </c>
      <c r="G363" s="396"/>
      <c r="H363" s="396"/>
      <c r="I363" s="396">
        <v>150</v>
      </c>
      <c r="J363" s="396">
        <v>150</v>
      </c>
      <c r="K363" s="396"/>
      <c r="L363" s="396">
        <v>150</v>
      </c>
      <c r="M363" s="396"/>
      <c r="N363" s="396"/>
    </row>
    <row r="364" spans="1:14" ht="12.75">
      <c r="A364" s="446">
        <v>33</v>
      </c>
      <c r="B364" s="445" t="s">
        <v>483</v>
      </c>
      <c r="C364" s="438" t="s">
        <v>49</v>
      </c>
      <c r="D364" s="447" t="s">
        <v>33</v>
      </c>
      <c r="E364" s="446">
        <v>220</v>
      </c>
      <c r="F364" s="448">
        <v>140</v>
      </c>
      <c r="G364" s="448"/>
      <c r="H364" s="448"/>
      <c r="I364" s="448">
        <v>140</v>
      </c>
      <c r="J364" s="448">
        <v>140</v>
      </c>
      <c r="K364" s="448"/>
      <c r="L364" s="448"/>
      <c r="M364" s="448"/>
      <c r="N364" s="448">
        <v>140</v>
      </c>
    </row>
    <row r="365" spans="1:14" ht="12.75">
      <c r="A365" s="387">
        <v>34</v>
      </c>
      <c r="B365" s="435" t="s">
        <v>484</v>
      </c>
      <c r="C365" s="387" t="s">
        <v>49</v>
      </c>
      <c r="D365" s="441" t="s">
        <v>33</v>
      </c>
      <c r="E365" s="387">
        <v>175</v>
      </c>
      <c r="F365" s="392">
        <v>110</v>
      </c>
      <c r="G365" s="392"/>
      <c r="H365" s="392"/>
      <c r="I365" s="392">
        <v>110</v>
      </c>
      <c r="J365" s="392">
        <v>110</v>
      </c>
      <c r="K365" s="392"/>
      <c r="L365" s="392"/>
      <c r="M365" s="392"/>
      <c r="N365" s="392">
        <v>110</v>
      </c>
    </row>
    <row r="366" spans="1:14" ht="12.75">
      <c r="A366" s="387">
        <v>35</v>
      </c>
      <c r="B366" s="445" t="s">
        <v>485</v>
      </c>
      <c r="C366" s="388" t="s">
        <v>49</v>
      </c>
      <c r="D366" s="441" t="s">
        <v>33</v>
      </c>
      <c r="E366" s="387">
        <v>280</v>
      </c>
      <c r="F366" s="392">
        <v>178</v>
      </c>
      <c r="G366" s="392"/>
      <c r="H366" s="392"/>
      <c r="I366" s="392">
        <v>178</v>
      </c>
      <c r="J366" s="392">
        <v>178</v>
      </c>
      <c r="K366" s="392"/>
      <c r="L366" s="392"/>
      <c r="M366" s="392"/>
      <c r="N366" s="392">
        <v>178</v>
      </c>
    </row>
    <row r="367" spans="1:14" ht="12.75">
      <c r="A367" s="387"/>
      <c r="B367" s="399" t="s">
        <v>68</v>
      </c>
      <c r="C367" s="388"/>
      <c r="D367" s="387"/>
      <c r="E367" s="390">
        <f>SUM(E332:E366)</f>
        <v>10303</v>
      </c>
      <c r="F367" s="394">
        <f>SUM(F332:F366)</f>
        <v>6610</v>
      </c>
      <c r="G367" s="394"/>
      <c r="H367" s="394"/>
      <c r="I367" s="394">
        <v>6610</v>
      </c>
      <c r="J367" s="394">
        <v>6610</v>
      </c>
      <c r="K367" s="394"/>
      <c r="L367" s="394">
        <f>SUM(L332:L366)</f>
        <v>3889</v>
      </c>
      <c r="M367" s="394">
        <f>SUM(M332:M366)</f>
        <v>2093</v>
      </c>
      <c r="N367" s="394">
        <f>SUM(N345:N366)</f>
        <v>628</v>
      </c>
    </row>
    <row r="368" spans="1:15" ht="12.75">
      <c r="A368" s="379"/>
      <c r="B368" s="402" t="s">
        <v>69</v>
      </c>
      <c r="C368" s="378"/>
      <c r="D368" s="379"/>
      <c r="E368" s="391">
        <v>12938</v>
      </c>
      <c r="F368" s="397">
        <v>8708.3</v>
      </c>
      <c r="G368" s="395"/>
      <c r="H368" s="395"/>
      <c r="I368" s="397">
        <v>8708.3</v>
      </c>
      <c r="J368" s="397">
        <v>8708.3</v>
      </c>
      <c r="K368" s="397"/>
      <c r="L368" s="397">
        <v>4862</v>
      </c>
      <c r="M368" s="397">
        <v>2828.3</v>
      </c>
      <c r="N368" s="397">
        <v>1018</v>
      </c>
      <c r="O368" s="449"/>
    </row>
    <row r="369" spans="1:15" ht="12.75">
      <c r="A369" s="387"/>
      <c r="B369" s="393"/>
      <c r="C369" s="388"/>
      <c r="D369" s="387"/>
      <c r="E369" s="390"/>
      <c r="F369" s="394"/>
      <c r="G369" s="392"/>
      <c r="H369" s="392"/>
      <c r="I369" s="394"/>
      <c r="J369" s="394"/>
      <c r="K369" s="394"/>
      <c r="L369" s="394"/>
      <c r="M369" s="394"/>
      <c r="N369" s="394"/>
      <c r="O369" s="449"/>
    </row>
    <row r="370" spans="1:14" ht="12.75">
      <c r="A370" s="387"/>
      <c r="B370" s="388"/>
      <c r="C370" s="388"/>
      <c r="D370" s="387"/>
      <c r="E370" s="389" t="s">
        <v>377</v>
      </c>
      <c r="F370" s="398"/>
      <c r="G370" s="398"/>
      <c r="H370" s="392"/>
      <c r="I370" s="392"/>
      <c r="J370" s="392"/>
      <c r="K370" s="392"/>
      <c r="L370" s="392"/>
      <c r="M370" s="392"/>
      <c r="N370" s="392"/>
    </row>
    <row r="371" spans="1:14" ht="12.75">
      <c r="A371" s="387"/>
      <c r="B371" s="388"/>
      <c r="C371" s="388"/>
      <c r="D371" s="387" t="s">
        <v>33</v>
      </c>
      <c r="E371" s="387"/>
      <c r="F371" s="392"/>
      <c r="G371" s="392"/>
      <c r="H371" s="392"/>
      <c r="I371" s="392"/>
      <c r="J371" s="392"/>
      <c r="K371" s="392"/>
      <c r="L371" s="392"/>
      <c r="M371" s="392"/>
      <c r="N371" s="392"/>
    </row>
    <row r="372" spans="1:14" ht="12.75">
      <c r="A372" s="387"/>
      <c r="B372" s="393" t="s">
        <v>380</v>
      </c>
      <c r="C372" s="393"/>
      <c r="D372" s="387"/>
      <c r="E372" s="390">
        <f>SUM(E371:E371)</f>
        <v>0</v>
      </c>
      <c r="F372" s="392"/>
      <c r="G372" s="392"/>
      <c r="H372" s="392"/>
      <c r="I372" s="392"/>
      <c r="J372" s="394">
        <f>SUM(J371:J371)</f>
        <v>0</v>
      </c>
      <c r="K372" s="394">
        <v>0</v>
      </c>
      <c r="L372" s="394">
        <v>0</v>
      </c>
      <c r="M372" s="394">
        <f>SUM(M371:M371)</f>
        <v>0</v>
      </c>
      <c r="N372" s="394">
        <v>0</v>
      </c>
    </row>
    <row r="373" spans="1:14" ht="12.75">
      <c r="A373" s="387"/>
      <c r="B373" s="388"/>
      <c r="C373" s="388"/>
      <c r="D373" s="387"/>
      <c r="E373" s="389" t="s">
        <v>70</v>
      </c>
      <c r="F373" s="398"/>
      <c r="G373" s="398"/>
      <c r="H373" s="392"/>
      <c r="I373" s="392"/>
      <c r="J373" s="392"/>
      <c r="K373" s="394"/>
      <c r="L373" s="394"/>
      <c r="M373" s="392"/>
      <c r="N373" s="394"/>
    </row>
    <row r="374" spans="1:24" s="434" customFormat="1" ht="12.75">
      <c r="A374" s="387">
        <v>1</v>
      </c>
      <c r="B374" s="435" t="s">
        <v>486</v>
      </c>
      <c r="C374" s="388" t="s">
        <v>72</v>
      </c>
      <c r="D374" s="387" t="s">
        <v>33</v>
      </c>
      <c r="E374" s="387">
        <v>250</v>
      </c>
      <c r="F374" s="392">
        <v>80</v>
      </c>
      <c r="G374" s="440"/>
      <c r="H374" s="440"/>
      <c r="I374" s="392">
        <v>80</v>
      </c>
      <c r="J374" s="392">
        <v>80</v>
      </c>
      <c r="K374" s="394"/>
      <c r="L374" s="406"/>
      <c r="M374" s="392">
        <v>80</v>
      </c>
      <c r="N374" s="394"/>
      <c r="O374" s="380"/>
      <c r="P374" s="380"/>
      <c r="Q374" s="380"/>
      <c r="R374" s="380"/>
      <c r="S374" s="380"/>
      <c r="T374" s="380"/>
      <c r="U374" s="380"/>
      <c r="V374" s="380"/>
      <c r="W374" s="380"/>
      <c r="X374" s="380"/>
    </row>
    <row r="375" spans="1:24" ht="12.75">
      <c r="A375" s="385"/>
      <c r="B375" s="399" t="s">
        <v>73</v>
      </c>
      <c r="C375" s="399"/>
      <c r="D375" s="385"/>
      <c r="E375" s="400">
        <f>SUM(E374:E374)</f>
        <v>250</v>
      </c>
      <c r="F375" s="401">
        <v>80</v>
      </c>
      <c r="G375" s="396"/>
      <c r="H375" s="448"/>
      <c r="I375" s="401">
        <v>80</v>
      </c>
      <c r="J375" s="401">
        <f>SUM(J374:J374)</f>
        <v>80</v>
      </c>
      <c r="K375" s="401"/>
      <c r="L375" s="401"/>
      <c r="M375" s="401">
        <v>80</v>
      </c>
      <c r="N375" s="401"/>
      <c r="O375" s="380"/>
      <c r="P375" s="380"/>
      <c r="Q375" s="380"/>
      <c r="R375" s="380"/>
      <c r="S375" s="380"/>
      <c r="T375" s="380"/>
      <c r="U375" s="380"/>
      <c r="V375" s="380"/>
      <c r="W375" s="380"/>
      <c r="X375" s="380"/>
    </row>
    <row r="376" spans="1:24" ht="12.75">
      <c r="A376" s="387"/>
      <c r="B376" s="388"/>
      <c r="C376" s="388"/>
      <c r="D376" s="387"/>
      <c r="E376" s="389" t="s">
        <v>74</v>
      </c>
      <c r="F376" s="398"/>
      <c r="G376" s="398"/>
      <c r="H376" s="392"/>
      <c r="I376" s="392"/>
      <c r="J376" s="392"/>
      <c r="K376" s="392"/>
      <c r="L376" s="392"/>
      <c r="M376" s="392"/>
      <c r="N376" s="392"/>
      <c r="O376" s="380"/>
      <c r="P376" s="380"/>
      <c r="Q376" s="380"/>
      <c r="R376" s="380"/>
      <c r="S376" s="380"/>
      <c r="T376" s="380"/>
      <c r="U376" s="380"/>
      <c r="V376" s="380"/>
      <c r="W376" s="380"/>
      <c r="X376" s="380"/>
    </row>
    <row r="377" spans="1:14" ht="12.75">
      <c r="A377" s="385"/>
      <c r="B377" s="381"/>
      <c r="C377" s="381" t="s">
        <v>76</v>
      </c>
      <c r="D377" s="385" t="s">
        <v>77</v>
      </c>
      <c r="E377" s="385"/>
      <c r="F377" s="396"/>
      <c r="G377" s="396"/>
      <c r="H377" s="396"/>
      <c r="I377" s="396"/>
      <c r="J377" s="396"/>
      <c r="K377" s="396"/>
      <c r="L377" s="396"/>
      <c r="M377" s="396"/>
      <c r="N377" s="396"/>
    </row>
    <row r="378" spans="1:14" ht="12.75">
      <c r="A378" s="379"/>
      <c r="B378" s="402" t="s">
        <v>78</v>
      </c>
      <c r="C378" s="402"/>
      <c r="D378" s="379"/>
      <c r="E378" s="391">
        <f>SUM(E377:E377)</f>
        <v>0</v>
      </c>
      <c r="F378" s="395"/>
      <c r="G378" s="395"/>
      <c r="H378" s="395"/>
      <c r="I378" s="395"/>
      <c r="J378" s="397">
        <f>SUM(J377:J377)</f>
        <v>0</v>
      </c>
      <c r="K378" s="397"/>
      <c r="L378" s="397"/>
      <c r="M378" s="397"/>
      <c r="N378" s="397"/>
    </row>
    <row r="379" spans="1:14" ht="12.75">
      <c r="A379" s="387"/>
      <c r="B379" s="393"/>
      <c r="C379" s="393"/>
      <c r="D379" s="387"/>
      <c r="E379" s="450" t="s">
        <v>80</v>
      </c>
      <c r="F379" s="451"/>
      <c r="G379" s="403"/>
      <c r="H379" s="392"/>
      <c r="I379" s="392"/>
      <c r="J379" s="394"/>
      <c r="K379" s="394"/>
      <c r="L379" s="394"/>
      <c r="M379" s="394"/>
      <c r="N379" s="394"/>
    </row>
    <row r="380" spans="1:14" ht="12.75">
      <c r="A380" s="387">
        <v>1</v>
      </c>
      <c r="B380" s="452" t="s">
        <v>487</v>
      </c>
      <c r="C380" s="405" t="s">
        <v>82</v>
      </c>
      <c r="D380" s="387" t="s">
        <v>77</v>
      </c>
      <c r="E380" s="404">
        <v>1</v>
      </c>
      <c r="F380" s="392">
        <v>100</v>
      </c>
      <c r="G380" s="392"/>
      <c r="H380" s="392"/>
      <c r="I380" s="392">
        <v>100</v>
      </c>
      <c r="J380" s="392">
        <v>100</v>
      </c>
      <c r="K380" s="406"/>
      <c r="L380" s="392"/>
      <c r="M380" s="406">
        <v>100</v>
      </c>
      <c r="N380" s="406"/>
    </row>
    <row r="381" spans="1:14" ht="12.75">
      <c r="A381" s="387"/>
      <c r="B381" s="393" t="s">
        <v>84</v>
      </c>
      <c r="C381" s="405"/>
      <c r="D381" s="387"/>
      <c r="E381" s="390"/>
      <c r="F381" s="394">
        <v>100</v>
      </c>
      <c r="G381" s="392"/>
      <c r="H381" s="392"/>
      <c r="I381" s="394">
        <v>100</v>
      </c>
      <c r="J381" s="394">
        <f>SUM(J380:J380)</f>
        <v>100</v>
      </c>
      <c r="K381" s="394"/>
      <c r="L381" s="394"/>
      <c r="M381" s="394">
        <v>100</v>
      </c>
      <c r="N381" s="394"/>
    </row>
    <row r="382" spans="1:14" ht="12.75">
      <c r="A382" s="387"/>
      <c r="B382" s="393"/>
      <c r="C382" s="405"/>
      <c r="D382" s="387"/>
      <c r="E382" s="389" t="s">
        <v>795</v>
      </c>
      <c r="F382" s="403"/>
      <c r="G382" s="403"/>
      <c r="H382" s="392"/>
      <c r="I382" s="392"/>
      <c r="J382" s="394"/>
      <c r="K382" s="394"/>
      <c r="L382" s="394"/>
      <c r="M382" s="394"/>
      <c r="N382" s="394"/>
    </row>
    <row r="383" spans="1:14" ht="12.75">
      <c r="A383" s="387"/>
      <c r="B383" s="393"/>
      <c r="C383" s="405"/>
      <c r="D383" s="387"/>
      <c r="E383" s="453"/>
      <c r="F383" s="440"/>
      <c r="G383" s="440"/>
      <c r="H383" s="392"/>
      <c r="I383" s="392"/>
      <c r="J383" s="394"/>
      <c r="K383" s="394"/>
      <c r="L383" s="394"/>
      <c r="M383" s="394"/>
      <c r="N383" s="394"/>
    </row>
    <row r="384" spans="1:14" ht="12.75">
      <c r="A384" s="387">
        <v>1</v>
      </c>
      <c r="B384" s="405" t="s">
        <v>796</v>
      </c>
      <c r="C384" s="405" t="s">
        <v>797</v>
      </c>
      <c r="D384" s="387" t="s">
        <v>101</v>
      </c>
      <c r="E384" s="436">
        <v>80</v>
      </c>
      <c r="F384" s="440">
        <v>60</v>
      </c>
      <c r="G384" s="440"/>
      <c r="H384" s="392"/>
      <c r="I384" s="392">
        <v>60</v>
      </c>
      <c r="J384" s="406">
        <v>60</v>
      </c>
      <c r="K384" s="394"/>
      <c r="L384" s="394"/>
      <c r="M384" s="406">
        <v>60</v>
      </c>
      <c r="N384" s="394"/>
    </row>
    <row r="385" spans="1:14" ht="12.75">
      <c r="A385" s="387">
        <v>2</v>
      </c>
      <c r="B385" s="405" t="s">
        <v>860</v>
      </c>
      <c r="C385" s="405" t="s">
        <v>797</v>
      </c>
      <c r="D385" s="387" t="s">
        <v>101</v>
      </c>
      <c r="E385" s="436">
        <v>80</v>
      </c>
      <c r="F385" s="440">
        <v>60</v>
      </c>
      <c r="G385" s="440"/>
      <c r="H385" s="392"/>
      <c r="I385" s="392">
        <v>60</v>
      </c>
      <c r="J385" s="406">
        <v>60</v>
      </c>
      <c r="K385" s="394"/>
      <c r="L385" s="394"/>
      <c r="M385" s="406">
        <v>60</v>
      </c>
      <c r="N385" s="394"/>
    </row>
    <row r="386" spans="1:14" ht="12.75">
      <c r="A386" s="387">
        <v>3</v>
      </c>
      <c r="B386" s="452" t="s">
        <v>798</v>
      </c>
      <c r="C386" s="405" t="s">
        <v>797</v>
      </c>
      <c r="D386" s="387" t="s">
        <v>101</v>
      </c>
      <c r="E386" s="404">
        <v>145</v>
      </c>
      <c r="F386" s="440">
        <v>110</v>
      </c>
      <c r="G386" s="440"/>
      <c r="H386" s="392"/>
      <c r="I386" s="392">
        <v>110</v>
      </c>
      <c r="J386" s="406">
        <v>110</v>
      </c>
      <c r="K386" s="394"/>
      <c r="L386" s="406"/>
      <c r="M386" s="406">
        <v>110</v>
      </c>
      <c r="N386" s="394"/>
    </row>
    <row r="387" spans="1:14" ht="12.75">
      <c r="A387" s="387"/>
      <c r="B387" s="393" t="s">
        <v>799</v>
      </c>
      <c r="C387" s="405"/>
      <c r="D387" s="387"/>
      <c r="E387" s="390">
        <f>SUM(E384:E386)</f>
        <v>305</v>
      </c>
      <c r="F387" s="394">
        <f>SUM(F384:F386)</f>
        <v>230</v>
      </c>
      <c r="G387" s="392"/>
      <c r="H387" s="392"/>
      <c r="I387" s="394">
        <f>SUM(I384:I386)</f>
        <v>230</v>
      </c>
      <c r="J387" s="394">
        <f>SUM(J384:J386)</f>
        <v>230</v>
      </c>
      <c r="K387" s="394"/>
      <c r="L387" s="394"/>
      <c r="M387" s="394">
        <f>SUM(M384:M386)</f>
        <v>230</v>
      </c>
      <c r="N387" s="394"/>
    </row>
    <row r="388" spans="1:14" ht="12.75">
      <c r="A388" s="387"/>
      <c r="B388" s="393"/>
      <c r="C388" s="405"/>
      <c r="D388" s="387"/>
      <c r="E388" s="389" t="s">
        <v>488</v>
      </c>
      <c r="F388" s="403"/>
      <c r="G388" s="403"/>
      <c r="H388" s="403"/>
      <c r="I388" s="392"/>
      <c r="J388" s="394"/>
      <c r="K388" s="394"/>
      <c r="L388" s="394"/>
      <c r="M388" s="394"/>
      <c r="N388" s="394"/>
    </row>
    <row r="389" spans="1:14" ht="12.75">
      <c r="A389" s="387"/>
      <c r="B389" s="405"/>
      <c r="C389" s="405"/>
      <c r="D389" s="387"/>
      <c r="E389" s="404"/>
      <c r="F389" s="392"/>
      <c r="G389" s="392"/>
      <c r="H389" s="392"/>
      <c r="I389" s="392"/>
      <c r="J389" s="394"/>
      <c r="K389" s="394"/>
      <c r="L389" s="394"/>
      <c r="M389" s="394"/>
      <c r="N389" s="394"/>
    </row>
    <row r="390" spans="1:14" ht="12.75">
      <c r="A390" s="387"/>
      <c r="B390" s="393" t="s">
        <v>489</v>
      </c>
      <c r="C390" s="405"/>
      <c r="D390" s="387"/>
      <c r="E390" s="390">
        <f>SUM(E389)</f>
        <v>0</v>
      </c>
      <c r="F390" s="394">
        <f>SUM(F389)</f>
        <v>0</v>
      </c>
      <c r="G390" s="392"/>
      <c r="H390" s="392"/>
      <c r="I390" s="392"/>
      <c r="J390" s="394"/>
      <c r="K390" s="394"/>
      <c r="L390" s="394"/>
      <c r="M390" s="394"/>
      <c r="N390" s="394"/>
    </row>
    <row r="391" spans="1:14" ht="12.75">
      <c r="A391" s="387"/>
      <c r="B391" s="393"/>
      <c r="C391" s="405"/>
      <c r="D391" s="387"/>
      <c r="E391" s="389" t="s">
        <v>490</v>
      </c>
      <c r="F391" s="403"/>
      <c r="G391" s="403"/>
      <c r="H391" s="403"/>
      <c r="I391" s="403"/>
      <c r="J391" s="398"/>
      <c r="K391" s="394"/>
      <c r="L391" s="394"/>
      <c r="M391" s="394"/>
      <c r="N391" s="394"/>
    </row>
    <row r="392" spans="1:14" ht="12.75">
      <c r="A392" s="387"/>
      <c r="B392" s="405"/>
      <c r="C392" s="405"/>
      <c r="D392" s="387"/>
      <c r="E392" s="404"/>
      <c r="F392" s="392"/>
      <c r="G392" s="392"/>
      <c r="H392" s="392"/>
      <c r="I392" s="392"/>
      <c r="J392" s="394"/>
      <c r="K392" s="394"/>
      <c r="L392" s="394"/>
      <c r="M392" s="394"/>
      <c r="N392" s="394"/>
    </row>
    <row r="393" spans="1:14" ht="12.75">
      <c r="A393" s="387"/>
      <c r="B393" s="393" t="s">
        <v>491</v>
      </c>
      <c r="C393" s="405"/>
      <c r="D393" s="387"/>
      <c r="E393" s="390">
        <f>SUM(E392)</f>
        <v>0</v>
      </c>
      <c r="F393" s="394">
        <f>SUM(F392)</f>
        <v>0</v>
      </c>
      <c r="G393" s="392"/>
      <c r="H393" s="392"/>
      <c r="I393" s="392"/>
      <c r="J393" s="394"/>
      <c r="K393" s="394"/>
      <c r="L393" s="394"/>
      <c r="M393" s="394"/>
      <c r="N393" s="394"/>
    </row>
    <row r="394" spans="1:14" ht="12.75">
      <c r="A394" s="387"/>
      <c r="B394" s="393"/>
      <c r="C394" s="405"/>
      <c r="D394" s="387"/>
      <c r="E394" s="390"/>
      <c r="F394" s="392"/>
      <c r="G394" s="392"/>
      <c r="H394" s="392"/>
      <c r="I394" s="392"/>
      <c r="J394" s="394"/>
      <c r="K394" s="394"/>
      <c r="L394" s="394"/>
      <c r="M394" s="394"/>
      <c r="N394" s="394"/>
    </row>
    <row r="395" spans="1:14" ht="12.75">
      <c r="A395" s="387"/>
      <c r="B395" s="405"/>
      <c r="C395" s="405"/>
      <c r="D395" s="387"/>
      <c r="E395" s="389" t="s">
        <v>492</v>
      </c>
      <c r="F395" s="403"/>
      <c r="G395" s="403"/>
      <c r="H395" s="392"/>
      <c r="I395" s="392"/>
      <c r="J395" s="394"/>
      <c r="K395" s="394"/>
      <c r="L395" s="394"/>
      <c r="M395" s="394"/>
      <c r="N395" s="394"/>
    </row>
    <row r="396" spans="1:14" ht="12.75">
      <c r="A396" s="387"/>
      <c r="B396" s="405"/>
      <c r="C396" s="405"/>
      <c r="D396" s="387"/>
      <c r="E396" s="436"/>
      <c r="F396" s="440"/>
      <c r="G396" s="440"/>
      <c r="H396" s="392"/>
      <c r="I396" s="392"/>
      <c r="J396" s="394"/>
      <c r="K396" s="394"/>
      <c r="L396" s="394"/>
      <c r="M396" s="394"/>
      <c r="N396" s="394"/>
    </row>
    <row r="397" spans="1:54" ht="12.75">
      <c r="A397" s="379"/>
      <c r="B397" s="402" t="s">
        <v>493</v>
      </c>
      <c r="C397" s="407"/>
      <c r="D397" s="379"/>
      <c r="E397" s="391"/>
      <c r="F397" s="397"/>
      <c r="G397" s="395"/>
      <c r="H397" s="395"/>
      <c r="I397" s="395"/>
      <c r="J397" s="397"/>
      <c r="K397" s="397"/>
      <c r="L397" s="397"/>
      <c r="M397" s="397"/>
      <c r="N397" s="397"/>
      <c r="O397" s="380"/>
      <c r="P397" s="380"/>
      <c r="Q397" s="380"/>
      <c r="R397" s="380"/>
      <c r="S397" s="380"/>
      <c r="T397" s="380"/>
      <c r="U397" s="380"/>
      <c r="V397" s="380"/>
      <c r="W397" s="380"/>
      <c r="X397" s="380"/>
      <c r="Y397" s="380"/>
      <c r="Z397" s="380"/>
      <c r="AA397" s="380"/>
      <c r="AB397" s="380"/>
      <c r="AC397" s="380"/>
      <c r="AD397" s="380"/>
      <c r="AE397" s="380"/>
      <c r="AF397" s="380"/>
      <c r="AG397" s="380"/>
      <c r="AH397" s="380"/>
      <c r="AI397" s="380"/>
      <c r="AJ397" s="380"/>
      <c r="AK397" s="380"/>
      <c r="AL397" s="380"/>
      <c r="AM397" s="380"/>
      <c r="AN397" s="380"/>
      <c r="AO397" s="380"/>
      <c r="AP397" s="380"/>
      <c r="AQ397" s="380"/>
      <c r="AR397" s="380"/>
      <c r="AS397" s="380"/>
      <c r="AT397" s="380"/>
      <c r="AU397" s="380"/>
      <c r="AV397" s="380"/>
      <c r="AW397" s="380"/>
      <c r="AX397" s="380"/>
      <c r="AY397" s="380"/>
      <c r="AZ397" s="380"/>
      <c r="BA397" s="380"/>
      <c r="BB397" s="380"/>
    </row>
    <row r="398" spans="1:54" ht="12.75">
      <c r="A398" s="387"/>
      <c r="B398" s="393"/>
      <c r="C398" s="405"/>
      <c r="D398" s="387"/>
      <c r="E398" s="390"/>
      <c r="F398" s="394"/>
      <c r="G398" s="392"/>
      <c r="H398" s="392"/>
      <c r="I398" s="392"/>
      <c r="J398" s="394"/>
      <c r="K398" s="394"/>
      <c r="L398" s="394"/>
      <c r="M398" s="394"/>
      <c r="N398" s="394"/>
      <c r="O398" s="380"/>
      <c r="P398" s="380"/>
      <c r="Q398" s="380"/>
      <c r="R398" s="380"/>
      <c r="S398" s="380"/>
      <c r="T398" s="380"/>
      <c r="U398" s="380"/>
      <c r="V398" s="380"/>
      <c r="W398" s="380"/>
      <c r="X398" s="380"/>
      <c r="Y398" s="380"/>
      <c r="Z398" s="380"/>
      <c r="AA398" s="380"/>
      <c r="AB398" s="380"/>
      <c r="AC398" s="380"/>
      <c r="AD398" s="380"/>
      <c r="AE398" s="380"/>
      <c r="AF398" s="380"/>
      <c r="AG398" s="380"/>
      <c r="AH398" s="380"/>
      <c r="AI398" s="380"/>
      <c r="AJ398" s="380"/>
      <c r="AK398" s="380"/>
      <c r="AL398" s="380"/>
      <c r="AM398" s="380"/>
      <c r="AN398" s="380"/>
      <c r="AO398" s="380"/>
      <c r="AP398" s="380"/>
      <c r="AQ398" s="380"/>
      <c r="AR398" s="380"/>
      <c r="AS398" s="380"/>
      <c r="AT398" s="380"/>
      <c r="AU398" s="380"/>
      <c r="AV398" s="380"/>
      <c r="AW398" s="380"/>
      <c r="AX398" s="380"/>
      <c r="AY398" s="380"/>
      <c r="AZ398" s="380"/>
      <c r="BA398" s="380"/>
      <c r="BB398" s="380"/>
    </row>
    <row r="399" spans="1:54" s="434" customFormat="1" ht="12.75">
      <c r="A399" s="387"/>
      <c r="B399" s="393"/>
      <c r="C399" s="405"/>
      <c r="D399" s="387"/>
      <c r="E399" s="389" t="s">
        <v>89</v>
      </c>
      <c r="F399" s="403"/>
      <c r="G399" s="403"/>
      <c r="H399" s="392"/>
      <c r="I399" s="392"/>
      <c r="J399" s="394"/>
      <c r="K399" s="394"/>
      <c r="L399" s="394"/>
      <c r="M399" s="394"/>
      <c r="N399" s="394"/>
      <c r="O399" s="380"/>
      <c r="P399" s="380"/>
      <c r="Q399" s="380"/>
      <c r="R399" s="380"/>
      <c r="S399" s="380"/>
      <c r="T399" s="380"/>
      <c r="U399" s="380"/>
      <c r="V399" s="380"/>
      <c r="W399" s="380"/>
      <c r="X399" s="380"/>
      <c r="Y399" s="380"/>
      <c r="Z399" s="380"/>
      <c r="AA399" s="380"/>
      <c r="AB399" s="380"/>
      <c r="AC399" s="380"/>
      <c r="AD399" s="380"/>
      <c r="AE399" s="380"/>
      <c r="AF399" s="380"/>
      <c r="AG399" s="380"/>
      <c r="AH399" s="380"/>
      <c r="AI399" s="380"/>
      <c r="AJ399" s="380"/>
      <c r="AK399" s="380"/>
      <c r="AL399" s="380"/>
      <c r="AM399" s="380"/>
      <c r="AN399" s="380"/>
      <c r="AO399" s="380"/>
      <c r="AP399" s="380"/>
      <c r="AQ399" s="380"/>
      <c r="AR399" s="380"/>
      <c r="AS399" s="380"/>
      <c r="AT399" s="380"/>
      <c r="AU399" s="380"/>
      <c r="AV399" s="380"/>
      <c r="AW399" s="380"/>
      <c r="AX399" s="380"/>
      <c r="AY399" s="380"/>
      <c r="AZ399" s="380"/>
      <c r="BA399" s="380"/>
      <c r="BB399" s="380"/>
    </row>
    <row r="400" spans="1:54" s="434" customFormat="1" ht="25.5">
      <c r="A400" s="387">
        <v>1</v>
      </c>
      <c r="B400" s="405" t="s">
        <v>800</v>
      </c>
      <c r="C400" s="454" t="s">
        <v>801</v>
      </c>
      <c r="D400" s="387" t="s">
        <v>33</v>
      </c>
      <c r="E400" s="436">
        <v>130</v>
      </c>
      <c r="F400" s="440">
        <v>300</v>
      </c>
      <c r="G400" s="440"/>
      <c r="H400" s="392"/>
      <c r="I400" s="392">
        <v>300</v>
      </c>
      <c r="J400" s="406">
        <v>300</v>
      </c>
      <c r="K400" s="394"/>
      <c r="L400" s="394"/>
      <c r="M400" s="394"/>
      <c r="N400" s="406">
        <v>300</v>
      </c>
      <c r="O400" s="380"/>
      <c r="P400" s="380"/>
      <c r="Q400" s="380"/>
      <c r="R400" s="380"/>
      <c r="S400" s="380"/>
      <c r="T400" s="380"/>
      <c r="U400" s="380"/>
      <c r="V400" s="380"/>
      <c r="W400" s="380"/>
      <c r="X400" s="380"/>
      <c r="Y400" s="380"/>
      <c r="Z400" s="380"/>
      <c r="AA400" s="380"/>
      <c r="AB400" s="380"/>
      <c r="AC400" s="380"/>
      <c r="AD400" s="380"/>
      <c r="AE400" s="380"/>
      <c r="AF400" s="380"/>
      <c r="AG400" s="380"/>
      <c r="AH400" s="380"/>
      <c r="AI400" s="380"/>
      <c r="AJ400" s="380"/>
      <c r="AK400" s="380"/>
      <c r="AL400" s="380"/>
      <c r="AM400" s="380"/>
      <c r="AN400" s="380"/>
      <c r="AO400" s="380"/>
      <c r="AP400" s="380"/>
      <c r="AQ400" s="380"/>
      <c r="AR400" s="380"/>
      <c r="AS400" s="380"/>
      <c r="AT400" s="380"/>
      <c r="AU400" s="380"/>
      <c r="AV400" s="380"/>
      <c r="AW400" s="380"/>
      <c r="AX400" s="380"/>
      <c r="AY400" s="380"/>
      <c r="AZ400" s="380"/>
      <c r="BA400" s="380"/>
      <c r="BB400" s="380"/>
    </row>
    <row r="401" spans="1:54" s="382" customFormat="1" ht="12.75">
      <c r="A401" s="385"/>
      <c r="B401" s="399" t="s">
        <v>94</v>
      </c>
      <c r="C401" s="399" t="s">
        <v>95</v>
      </c>
      <c r="D401" s="385"/>
      <c r="E401" s="400">
        <v>130</v>
      </c>
      <c r="F401" s="401">
        <v>300</v>
      </c>
      <c r="G401" s="448"/>
      <c r="H401" s="396"/>
      <c r="I401" s="401">
        <v>300</v>
      </c>
      <c r="J401" s="401">
        <v>300</v>
      </c>
      <c r="K401" s="401"/>
      <c r="L401" s="401"/>
      <c r="M401" s="401"/>
      <c r="N401" s="401">
        <v>300</v>
      </c>
      <c r="O401" s="380"/>
      <c r="P401" s="380"/>
      <c r="Q401" s="380"/>
      <c r="R401" s="380"/>
      <c r="S401" s="380"/>
      <c r="T401" s="380"/>
      <c r="U401" s="380"/>
      <c r="V401" s="380"/>
      <c r="W401" s="380"/>
      <c r="X401" s="380"/>
      <c r="Y401" s="380"/>
      <c r="Z401" s="380"/>
      <c r="AA401" s="380"/>
      <c r="AB401" s="380"/>
      <c r="AC401" s="380"/>
      <c r="AD401" s="380"/>
      <c r="AE401" s="380"/>
      <c r="AF401" s="380"/>
      <c r="AG401" s="380"/>
      <c r="AH401" s="380"/>
      <c r="AI401" s="380"/>
      <c r="AJ401" s="380"/>
      <c r="AK401" s="380"/>
      <c r="AL401" s="380"/>
      <c r="AM401" s="380"/>
      <c r="AN401" s="380"/>
      <c r="AO401" s="380"/>
      <c r="AP401" s="380"/>
      <c r="AQ401" s="380"/>
      <c r="AR401" s="380"/>
      <c r="AS401" s="380"/>
      <c r="AT401" s="380"/>
      <c r="AU401" s="380"/>
      <c r="AV401" s="380"/>
      <c r="AW401" s="380"/>
      <c r="AX401" s="380"/>
      <c r="AY401" s="380"/>
      <c r="AZ401" s="380"/>
      <c r="BA401" s="380"/>
      <c r="BB401" s="380"/>
    </row>
    <row r="402" spans="1:14" s="380" customFormat="1" ht="12.75">
      <c r="A402" s="387"/>
      <c r="B402" s="393"/>
      <c r="C402" s="393"/>
      <c r="D402" s="387"/>
      <c r="E402" s="390"/>
      <c r="F402" s="394"/>
      <c r="G402" s="392"/>
      <c r="H402" s="392"/>
      <c r="I402" s="392"/>
      <c r="J402" s="394"/>
      <c r="K402" s="394"/>
      <c r="L402" s="394"/>
      <c r="M402" s="394"/>
      <c r="N402" s="394"/>
    </row>
    <row r="403" spans="1:14" s="380" customFormat="1" ht="12.75">
      <c r="A403" s="385" t="s">
        <v>687</v>
      </c>
      <c r="B403" s="399"/>
      <c r="C403" s="399"/>
      <c r="D403" s="385"/>
      <c r="E403" s="421"/>
      <c r="F403" s="422" t="s">
        <v>494</v>
      </c>
      <c r="G403" s="422"/>
      <c r="H403" s="422"/>
      <c r="I403" s="422"/>
      <c r="J403" s="422"/>
      <c r="K403" s="401"/>
      <c r="L403" s="401"/>
      <c r="M403" s="401"/>
      <c r="N403" s="401"/>
    </row>
    <row r="404" spans="1:14" s="380" customFormat="1" ht="12.75">
      <c r="A404" s="385">
        <v>1</v>
      </c>
      <c r="B404" s="455" t="s">
        <v>468</v>
      </c>
      <c r="C404" s="424" t="s">
        <v>495</v>
      </c>
      <c r="D404" s="385" t="s">
        <v>77</v>
      </c>
      <c r="E404" s="425">
        <v>6</v>
      </c>
      <c r="F404" s="396">
        <v>210</v>
      </c>
      <c r="G404" s="396"/>
      <c r="H404" s="396"/>
      <c r="I404" s="396">
        <v>210</v>
      </c>
      <c r="J404" s="456">
        <v>210</v>
      </c>
      <c r="K404" s="401"/>
      <c r="L404" s="456">
        <v>210</v>
      </c>
      <c r="M404" s="401"/>
      <c r="N404" s="401"/>
    </row>
    <row r="405" spans="1:14" s="380" customFormat="1" ht="12.75">
      <c r="A405" s="385"/>
      <c r="B405" s="399" t="s">
        <v>496</v>
      </c>
      <c r="C405" s="399"/>
      <c r="D405" s="385"/>
      <c r="E405" s="400">
        <v>6</v>
      </c>
      <c r="F405" s="401">
        <v>210</v>
      </c>
      <c r="G405" s="396"/>
      <c r="H405" s="396"/>
      <c r="I405" s="401">
        <v>210</v>
      </c>
      <c r="J405" s="401">
        <v>210</v>
      </c>
      <c r="K405" s="401"/>
      <c r="L405" s="401">
        <v>210</v>
      </c>
      <c r="M405" s="401"/>
      <c r="N405" s="401"/>
    </row>
    <row r="406" spans="1:14" s="380" customFormat="1" ht="12.75">
      <c r="A406" s="387"/>
      <c r="B406" s="393"/>
      <c r="C406" s="393"/>
      <c r="D406" s="387"/>
      <c r="E406" s="390"/>
      <c r="F406" s="394"/>
      <c r="G406" s="392"/>
      <c r="H406" s="392"/>
      <c r="I406" s="392"/>
      <c r="J406" s="394"/>
      <c r="K406" s="394"/>
      <c r="L406" s="394"/>
      <c r="M406" s="394"/>
      <c r="N406" s="394"/>
    </row>
    <row r="407" spans="1:24" ht="12.75">
      <c r="A407" s="379"/>
      <c r="B407" s="378"/>
      <c r="C407" s="378"/>
      <c r="D407" s="379"/>
      <c r="E407" s="409" t="s">
        <v>96</v>
      </c>
      <c r="F407" s="410"/>
      <c r="G407" s="410"/>
      <c r="H407" s="457"/>
      <c r="I407" s="395"/>
      <c r="J407" s="395"/>
      <c r="K407" s="395"/>
      <c r="L407" s="395"/>
      <c r="M407" s="395"/>
      <c r="N407" s="395"/>
      <c r="O407" s="380"/>
      <c r="P407" s="380"/>
      <c r="Q407" s="380"/>
      <c r="R407" s="380"/>
      <c r="S407" s="380"/>
      <c r="T407" s="380"/>
      <c r="U407" s="380"/>
      <c r="V407" s="380"/>
      <c r="W407" s="380"/>
      <c r="X407" s="380"/>
    </row>
    <row r="408" spans="1:24" ht="12.75">
      <c r="A408" s="387">
        <v>1</v>
      </c>
      <c r="B408" s="435" t="s">
        <v>462</v>
      </c>
      <c r="C408" s="458" t="s">
        <v>98</v>
      </c>
      <c r="D408" s="387" t="s">
        <v>101</v>
      </c>
      <c r="E408" s="436">
        <v>77</v>
      </c>
      <c r="F408" s="437">
        <v>50</v>
      </c>
      <c r="G408" s="459"/>
      <c r="H408" s="440"/>
      <c r="I408" s="392">
        <v>50</v>
      </c>
      <c r="J408" s="392">
        <v>50</v>
      </c>
      <c r="K408" s="392"/>
      <c r="L408" s="392">
        <v>50</v>
      </c>
      <c r="M408" s="460"/>
      <c r="N408" s="392"/>
      <c r="O408" s="380"/>
      <c r="P408" s="380"/>
      <c r="Q408" s="380"/>
      <c r="R408" s="380"/>
      <c r="S408" s="380"/>
      <c r="T408" s="380"/>
      <c r="U408" s="380"/>
      <c r="V408" s="380"/>
      <c r="W408" s="380"/>
      <c r="X408" s="380"/>
    </row>
    <row r="409" spans="1:14" ht="12.75">
      <c r="A409" s="387">
        <v>2</v>
      </c>
      <c r="B409" s="435" t="s">
        <v>497</v>
      </c>
      <c r="C409" s="458" t="s">
        <v>392</v>
      </c>
      <c r="D409" s="387" t="s">
        <v>99</v>
      </c>
      <c r="E409" s="387">
        <v>77</v>
      </c>
      <c r="F409" s="392">
        <v>50</v>
      </c>
      <c r="G409" s="440"/>
      <c r="H409" s="392"/>
      <c r="I409" s="392">
        <v>50</v>
      </c>
      <c r="J409" s="392">
        <v>50</v>
      </c>
      <c r="K409" s="461"/>
      <c r="L409" s="392">
        <v>50</v>
      </c>
      <c r="M409" s="460"/>
      <c r="N409" s="392"/>
    </row>
    <row r="410" spans="1:46" ht="12.75">
      <c r="A410" s="385">
        <v>3</v>
      </c>
      <c r="B410" s="445" t="s">
        <v>498</v>
      </c>
      <c r="C410" s="462" t="s">
        <v>98</v>
      </c>
      <c r="D410" s="385" t="s">
        <v>99</v>
      </c>
      <c r="E410" s="385">
        <v>92</v>
      </c>
      <c r="F410" s="396">
        <v>60</v>
      </c>
      <c r="G410" s="448"/>
      <c r="H410" s="396"/>
      <c r="I410" s="396">
        <v>60</v>
      </c>
      <c r="J410" s="396">
        <v>60</v>
      </c>
      <c r="K410" s="396"/>
      <c r="L410" s="396">
        <v>60</v>
      </c>
      <c r="M410" s="463"/>
      <c r="N410" s="392"/>
      <c r="AJ410" s="380"/>
      <c r="AK410" s="380"/>
      <c r="AL410" s="380"/>
      <c r="AM410" s="380"/>
      <c r="AN410" s="380"/>
      <c r="AO410" s="380"/>
      <c r="AP410" s="380"/>
      <c r="AQ410" s="380"/>
      <c r="AR410" s="380"/>
      <c r="AS410" s="380"/>
      <c r="AT410" s="380"/>
    </row>
    <row r="411" spans="1:46" ht="12.75">
      <c r="A411" s="387">
        <v>4</v>
      </c>
      <c r="B411" s="435" t="s">
        <v>499</v>
      </c>
      <c r="C411" s="458" t="s">
        <v>500</v>
      </c>
      <c r="D411" s="387" t="s">
        <v>101</v>
      </c>
      <c r="E411" s="387">
        <v>123</v>
      </c>
      <c r="F411" s="392">
        <v>80</v>
      </c>
      <c r="G411" s="440"/>
      <c r="H411" s="392"/>
      <c r="I411" s="392">
        <v>80</v>
      </c>
      <c r="J411" s="392">
        <v>80</v>
      </c>
      <c r="K411" s="392"/>
      <c r="L411" s="392"/>
      <c r="M411" s="460">
        <v>80</v>
      </c>
      <c r="N411" s="392"/>
      <c r="O411" s="380"/>
      <c r="P411" s="380"/>
      <c r="Q411" s="380"/>
      <c r="R411" s="380"/>
      <c r="S411" s="380"/>
      <c r="T411" s="380"/>
      <c r="U411" s="380"/>
      <c r="V411" s="380"/>
      <c r="W411" s="380"/>
      <c r="X411" s="380"/>
      <c r="Y411" s="380"/>
      <c r="Z411" s="380"/>
      <c r="AA411" s="380"/>
      <c r="AB411" s="380"/>
      <c r="AC411" s="380"/>
      <c r="AD411" s="380"/>
      <c r="AE411" s="380"/>
      <c r="AF411" s="380"/>
      <c r="AG411" s="380"/>
      <c r="AH411" s="380"/>
      <c r="AI411" s="380"/>
      <c r="AJ411" s="380"/>
      <c r="AK411" s="380"/>
      <c r="AL411" s="380"/>
      <c r="AM411" s="380"/>
      <c r="AN411" s="380"/>
      <c r="AO411" s="380"/>
      <c r="AP411" s="380"/>
      <c r="AQ411" s="380"/>
      <c r="AR411" s="380"/>
      <c r="AS411" s="380"/>
      <c r="AT411" s="380"/>
    </row>
    <row r="412" spans="1:46" s="434" customFormat="1" ht="12.75">
      <c r="A412" s="387">
        <v>5</v>
      </c>
      <c r="B412" s="464" t="s">
        <v>501</v>
      </c>
      <c r="C412" s="458" t="s">
        <v>98</v>
      </c>
      <c r="D412" s="387" t="s">
        <v>99</v>
      </c>
      <c r="E412" s="387">
        <v>77</v>
      </c>
      <c r="F412" s="392">
        <v>50</v>
      </c>
      <c r="G412" s="440"/>
      <c r="H412" s="392"/>
      <c r="I412" s="392">
        <v>50</v>
      </c>
      <c r="J412" s="392">
        <v>50</v>
      </c>
      <c r="K412" s="392"/>
      <c r="L412" s="392"/>
      <c r="M412" s="460">
        <v>50</v>
      </c>
      <c r="N412" s="392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  <c r="Y412" s="380"/>
      <c r="Z412" s="380"/>
      <c r="AA412" s="380"/>
      <c r="AB412" s="380"/>
      <c r="AC412" s="380"/>
      <c r="AD412" s="380"/>
      <c r="AE412" s="380"/>
      <c r="AF412" s="380"/>
      <c r="AG412" s="380"/>
      <c r="AH412" s="380"/>
      <c r="AI412" s="380"/>
      <c r="AJ412" s="380"/>
      <c r="AK412" s="380"/>
      <c r="AL412" s="380"/>
      <c r="AM412" s="380"/>
      <c r="AN412" s="380"/>
      <c r="AO412" s="380"/>
      <c r="AP412" s="380"/>
      <c r="AQ412" s="380"/>
      <c r="AR412" s="380"/>
      <c r="AS412" s="380"/>
      <c r="AT412" s="380"/>
    </row>
    <row r="413" spans="1:46" ht="25.5">
      <c r="A413" s="385">
        <v>6</v>
      </c>
      <c r="B413" s="465" t="s">
        <v>502</v>
      </c>
      <c r="C413" s="462" t="s">
        <v>98</v>
      </c>
      <c r="D413" s="385" t="s">
        <v>99</v>
      </c>
      <c r="E413" s="385">
        <v>92</v>
      </c>
      <c r="F413" s="396">
        <v>60</v>
      </c>
      <c r="G413" s="396"/>
      <c r="H413" s="396"/>
      <c r="I413" s="396">
        <v>60</v>
      </c>
      <c r="J413" s="396">
        <v>60</v>
      </c>
      <c r="K413" s="396"/>
      <c r="L413" s="396"/>
      <c r="M413" s="463">
        <v>60</v>
      </c>
      <c r="N413" s="395"/>
      <c r="O413" s="380"/>
      <c r="P413" s="380"/>
      <c r="Q413" s="380"/>
      <c r="R413" s="380"/>
      <c r="S413" s="380"/>
      <c r="T413" s="380"/>
      <c r="U413" s="380"/>
      <c r="V413" s="380"/>
      <c r="W413" s="380"/>
      <c r="X413" s="380"/>
      <c r="Y413" s="380"/>
      <c r="Z413" s="380"/>
      <c r="AA413" s="380"/>
      <c r="AB413" s="380"/>
      <c r="AC413" s="380"/>
      <c r="AD413" s="380"/>
      <c r="AE413" s="380"/>
      <c r="AF413" s="380"/>
      <c r="AG413" s="380"/>
      <c r="AH413" s="380"/>
      <c r="AI413" s="380"/>
      <c r="AJ413" s="380"/>
      <c r="AK413" s="380"/>
      <c r="AL413" s="380"/>
      <c r="AM413" s="380"/>
      <c r="AN413" s="380"/>
      <c r="AO413" s="380"/>
      <c r="AP413" s="380"/>
      <c r="AQ413" s="380"/>
      <c r="AR413" s="380"/>
      <c r="AS413" s="380"/>
      <c r="AT413" s="380"/>
    </row>
    <row r="414" spans="1:46" ht="12.75">
      <c r="A414" s="387"/>
      <c r="B414" s="393" t="s">
        <v>108</v>
      </c>
      <c r="C414" s="393"/>
      <c r="D414" s="387"/>
      <c r="E414" s="390">
        <f>SUM(E409:E413)</f>
        <v>461</v>
      </c>
      <c r="F414" s="394">
        <f>SUM(F408:F413)</f>
        <v>350</v>
      </c>
      <c r="G414" s="392"/>
      <c r="H414" s="392"/>
      <c r="I414" s="394">
        <f>SUM(I408:I413)</f>
        <v>350</v>
      </c>
      <c r="J414" s="394">
        <f>SUM(J408:J413)</f>
        <v>350</v>
      </c>
      <c r="K414" s="392"/>
      <c r="L414" s="394">
        <f>SUM(L408:L413)</f>
        <v>160</v>
      </c>
      <c r="M414" s="466">
        <f>SUM(M408:M413)</f>
        <v>190</v>
      </c>
      <c r="N414" s="394"/>
      <c r="AJ414" s="380"/>
      <c r="AK414" s="380"/>
      <c r="AL414" s="380"/>
      <c r="AM414" s="380"/>
      <c r="AN414" s="380"/>
      <c r="AO414" s="380"/>
      <c r="AP414" s="380"/>
      <c r="AQ414" s="380"/>
      <c r="AR414" s="380"/>
      <c r="AS414" s="380"/>
      <c r="AT414" s="380"/>
    </row>
    <row r="415" spans="1:46" ht="12.75">
      <c r="A415" s="387"/>
      <c r="B415" s="393"/>
      <c r="C415" s="393"/>
      <c r="D415" s="387"/>
      <c r="E415" s="390"/>
      <c r="F415" s="394"/>
      <c r="G415" s="392"/>
      <c r="H415" s="392"/>
      <c r="I415" s="394"/>
      <c r="J415" s="394"/>
      <c r="K415" s="392"/>
      <c r="L415" s="394"/>
      <c r="M415" s="466"/>
      <c r="N415" s="394"/>
      <c r="AJ415" s="380"/>
      <c r="AK415" s="380"/>
      <c r="AL415" s="380"/>
      <c r="AM415" s="380"/>
      <c r="AN415" s="380"/>
      <c r="AO415" s="380"/>
      <c r="AP415" s="380"/>
      <c r="AQ415" s="380"/>
      <c r="AR415" s="380"/>
      <c r="AS415" s="380"/>
      <c r="AT415" s="380"/>
    </row>
    <row r="416" spans="1:14" ht="12.75">
      <c r="A416" s="379"/>
      <c r="B416" s="378"/>
      <c r="C416" s="378"/>
      <c r="D416" s="379"/>
      <c r="E416" s="409" t="s">
        <v>109</v>
      </c>
      <c r="F416" s="410"/>
      <c r="G416" s="410"/>
      <c r="H416" s="410"/>
      <c r="I416" s="395"/>
      <c r="J416" s="395"/>
      <c r="K416" s="395"/>
      <c r="L416" s="395"/>
      <c r="M416" s="467"/>
      <c r="N416" s="395"/>
    </row>
    <row r="417" spans="1:14" ht="25.5">
      <c r="A417" s="387">
        <v>1</v>
      </c>
      <c r="B417" s="464" t="s">
        <v>503</v>
      </c>
      <c r="C417" s="388" t="s">
        <v>504</v>
      </c>
      <c r="D417" s="387" t="s">
        <v>33</v>
      </c>
      <c r="E417" s="436">
        <v>750</v>
      </c>
      <c r="F417" s="437">
        <v>150</v>
      </c>
      <c r="G417" s="459"/>
      <c r="H417" s="459"/>
      <c r="I417" s="392">
        <v>150</v>
      </c>
      <c r="J417" s="392">
        <v>150</v>
      </c>
      <c r="K417" s="392"/>
      <c r="L417" s="392">
        <v>150</v>
      </c>
      <c r="M417" s="460"/>
      <c r="N417" s="392"/>
    </row>
    <row r="418" spans="1:14" ht="25.5">
      <c r="A418" s="387">
        <v>2</v>
      </c>
      <c r="B418" s="464" t="s">
        <v>505</v>
      </c>
      <c r="C418" s="388" t="s">
        <v>504</v>
      </c>
      <c r="D418" s="387"/>
      <c r="E418" s="436">
        <v>875</v>
      </c>
      <c r="F418" s="437">
        <v>175</v>
      </c>
      <c r="G418" s="459"/>
      <c r="H418" s="459"/>
      <c r="I418" s="392">
        <v>175</v>
      </c>
      <c r="J418" s="392">
        <v>175</v>
      </c>
      <c r="K418" s="392"/>
      <c r="L418" s="392"/>
      <c r="M418" s="460">
        <v>175</v>
      </c>
      <c r="N418" s="392"/>
    </row>
    <row r="419" spans="1:14" ht="12.75">
      <c r="A419" s="387">
        <v>3</v>
      </c>
      <c r="B419" s="435" t="s">
        <v>802</v>
      </c>
      <c r="C419" s="388" t="s">
        <v>111</v>
      </c>
      <c r="D419" s="387" t="s">
        <v>33</v>
      </c>
      <c r="E419" s="387">
        <v>600</v>
      </c>
      <c r="F419" s="392">
        <v>120</v>
      </c>
      <c r="G419" s="440"/>
      <c r="H419" s="392"/>
      <c r="I419" s="392">
        <v>120</v>
      </c>
      <c r="J419" s="392">
        <v>120</v>
      </c>
      <c r="K419" s="392"/>
      <c r="L419" s="392"/>
      <c r="M419" s="392">
        <v>120</v>
      </c>
      <c r="N419" s="392"/>
    </row>
    <row r="420" spans="1:14" ht="12.75">
      <c r="A420" s="387">
        <v>4</v>
      </c>
      <c r="B420" s="435" t="s">
        <v>506</v>
      </c>
      <c r="C420" s="388" t="s">
        <v>111</v>
      </c>
      <c r="D420" s="387" t="s">
        <v>33</v>
      </c>
      <c r="E420" s="387">
        <v>1000</v>
      </c>
      <c r="F420" s="392">
        <v>200</v>
      </c>
      <c r="G420" s="440"/>
      <c r="H420" s="392"/>
      <c r="I420" s="392">
        <v>200</v>
      </c>
      <c r="J420" s="392">
        <v>200</v>
      </c>
      <c r="K420" s="392"/>
      <c r="L420" s="392"/>
      <c r="M420" s="392">
        <v>200</v>
      </c>
      <c r="N420" s="392"/>
    </row>
    <row r="421" spans="1:14" ht="25.5">
      <c r="A421" s="387">
        <v>5</v>
      </c>
      <c r="B421" s="464" t="s">
        <v>507</v>
      </c>
      <c r="C421" s="388" t="s">
        <v>111</v>
      </c>
      <c r="D421" s="387" t="s">
        <v>33</v>
      </c>
      <c r="E421" s="387">
        <v>750</v>
      </c>
      <c r="F421" s="392">
        <v>150</v>
      </c>
      <c r="G421" s="440"/>
      <c r="H421" s="392"/>
      <c r="I421" s="392">
        <v>150</v>
      </c>
      <c r="J421" s="392">
        <v>150</v>
      </c>
      <c r="K421" s="392"/>
      <c r="L421" s="392">
        <v>150</v>
      </c>
      <c r="M421" s="392"/>
      <c r="N421" s="392"/>
    </row>
    <row r="422" spans="1:14" ht="12.75">
      <c r="A422" s="387">
        <v>6</v>
      </c>
      <c r="B422" s="435" t="s">
        <v>508</v>
      </c>
      <c r="C422" s="388" t="s">
        <v>111</v>
      </c>
      <c r="D422" s="387" t="s">
        <v>33</v>
      </c>
      <c r="E422" s="387">
        <v>375</v>
      </c>
      <c r="F422" s="392">
        <v>66.5</v>
      </c>
      <c r="G422" s="440"/>
      <c r="H422" s="392"/>
      <c r="I422" s="392">
        <v>66.5</v>
      </c>
      <c r="J422" s="392">
        <v>66.5</v>
      </c>
      <c r="K422" s="392">
        <v>66.5</v>
      </c>
      <c r="L422" s="392"/>
      <c r="M422" s="392"/>
      <c r="N422" s="392"/>
    </row>
    <row r="423" spans="1:14" ht="12.75">
      <c r="A423" s="379">
        <v>7</v>
      </c>
      <c r="B423" s="442" t="s">
        <v>509</v>
      </c>
      <c r="C423" s="381" t="s">
        <v>504</v>
      </c>
      <c r="D423" s="385" t="s">
        <v>33</v>
      </c>
      <c r="E423" s="379">
        <v>530</v>
      </c>
      <c r="F423" s="395">
        <v>106</v>
      </c>
      <c r="G423" s="444"/>
      <c r="H423" s="395"/>
      <c r="I423" s="395">
        <v>106</v>
      </c>
      <c r="J423" s="395">
        <v>106</v>
      </c>
      <c r="K423" s="395">
        <v>106</v>
      </c>
      <c r="L423" s="395"/>
      <c r="M423" s="395"/>
      <c r="N423" s="395"/>
    </row>
    <row r="424" spans="1:14" ht="12.75">
      <c r="A424" s="387">
        <v>8</v>
      </c>
      <c r="B424" s="435" t="s">
        <v>510</v>
      </c>
      <c r="C424" s="388" t="s">
        <v>111</v>
      </c>
      <c r="D424" s="387" t="s">
        <v>33</v>
      </c>
      <c r="E424" s="387">
        <v>2250</v>
      </c>
      <c r="F424" s="392">
        <v>450</v>
      </c>
      <c r="G424" s="440"/>
      <c r="H424" s="392"/>
      <c r="I424" s="392">
        <v>450</v>
      </c>
      <c r="J424" s="392">
        <v>450</v>
      </c>
      <c r="K424" s="392"/>
      <c r="L424" s="392">
        <v>450</v>
      </c>
      <c r="M424" s="392"/>
      <c r="N424" s="392"/>
    </row>
    <row r="425" spans="1:14" ht="12.75">
      <c r="A425" s="414">
        <v>9</v>
      </c>
      <c r="B425" s="442" t="s">
        <v>511</v>
      </c>
      <c r="C425" s="374" t="s">
        <v>111</v>
      </c>
      <c r="D425" s="375" t="s">
        <v>33</v>
      </c>
      <c r="E425" s="379">
        <v>1500</v>
      </c>
      <c r="F425" s="395">
        <v>300</v>
      </c>
      <c r="G425" s="444"/>
      <c r="H425" s="395"/>
      <c r="I425" s="395">
        <v>300</v>
      </c>
      <c r="J425" s="395">
        <v>300</v>
      </c>
      <c r="K425" s="395"/>
      <c r="L425" s="395">
        <v>300</v>
      </c>
      <c r="M425" s="395"/>
      <c r="N425" s="395"/>
    </row>
    <row r="426" spans="1:14" ht="25.5">
      <c r="A426" s="411">
        <v>10</v>
      </c>
      <c r="B426" s="435" t="s">
        <v>487</v>
      </c>
      <c r="C426" s="468" t="s">
        <v>512</v>
      </c>
      <c r="D426" s="387" t="s">
        <v>33</v>
      </c>
      <c r="E426" s="387">
        <v>150</v>
      </c>
      <c r="F426" s="392">
        <v>30</v>
      </c>
      <c r="G426" s="440"/>
      <c r="H426" s="392"/>
      <c r="I426" s="392">
        <v>30</v>
      </c>
      <c r="J426" s="392">
        <v>30</v>
      </c>
      <c r="K426" s="392"/>
      <c r="L426" s="392"/>
      <c r="M426" s="392">
        <v>30</v>
      </c>
      <c r="N426" s="392"/>
    </row>
    <row r="427" spans="1:14" ht="12.75">
      <c r="A427" s="411">
        <v>11</v>
      </c>
      <c r="B427" s="435" t="s">
        <v>513</v>
      </c>
      <c r="C427" s="388" t="s">
        <v>111</v>
      </c>
      <c r="D427" s="387" t="s">
        <v>33</v>
      </c>
      <c r="E427" s="387">
        <v>375</v>
      </c>
      <c r="F427" s="392">
        <v>75</v>
      </c>
      <c r="G427" s="440"/>
      <c r="H427" s="392"/>
      <c r="I427" s="392">
        <v>75</v>
      </c>
      <c r="J427" s="392">
        <v>75</v>
      </c>
      <c r="K427" s="392"/>
      <c r="L427" s="392"/>
      <c r="M427" s="392">
        <v>75</v>
      </c>
      <c r="N427" s="392"/>
    </row>
    <row r="428" spans="1:14" ht="12.75">
      <c r="A428" s="387">
        <v>12</v>
      </c>
      <c r="B428" s="435" t="s">
        <v>514</v>
      </c>
      <c r="C428" s="388" t="s">
        <v>111</v>
      </c>
      <c r="D428" s="387" t="s">
        <v>33</v>
      </c>
      <c r="E428" s="387">
        <v>1400</v>
      </c>
      <c r="F428" s="392">
        <v>280</v>
      </c>
      <c r="G428" s="440"/>
      <c r="H428" s="392"/>
      <c r="I428" s="392">
        <v>280</v>
      </c>
      <c r="J428" s="392">
        <v>280</v>
      </c>
      <c r="K428" s="392"/>
      <c r="L428" s="392">
        <v>280</v>
      </c>
      <c r="M428" s="392"/>
      <c r="N428" s="392"/>
    </row>
    <row r="429" spans="1:14" ht="12.75">
      <c r="A429" s="387">
        <v>13</v>
      </c>
      <c r="B429" s="435" t="s">
        <v>515</v>
      </c>
      <c r="C429" s="388" t="s">
        <v>111</v>
      </c>
      <c r="D429" s="387" t="s">
        <v>33</v>
      </c>
      <c r="E429" s="387">
        <v>1400</v>
      </c>
      <c r="F429" s="392">
        <v>280</v>
      </c>
      <c r="G429" s="440"/>
      <c r="H429" s="392"/>
      <c r="I429" s="392">
        <v>280</v>
      </c>
      <c r="J429" s="392">
        <v>280</v>
      </c>
      <c r="K429" s="392"/>
      <c r="L429" s="392">
        <v>280</v>
      </c>
      <c r="M429" s="392"/>
      <c r="N429" s="392"/>
    </row>
    <row r="430" spans="1:14" ht="12.75">
      <c r="A430" s="387">
        <v>14</v>
      </c>
      <c r="B430" s="435" t="s">
        <v>516</v>
      </c>
      <c r="C430" s="388" t="s">
        <v>111</v>
      </c>
      <c r="D430" s="387" t="s">
        <v>33</v>
      </c>
      <c r="E430" s="387">
        <v>1365</v>
      </c>
      <c r="F430" s="392">
        <v>230</v>
      </c>
      <c r="G430" s="440"/>
      <c r="H430" s="392"/>
      <c r="I430" s="392">
        <v>230</v>
      </c>
      <c r="J430" s="392">
        <v>230</v>
      </c>
      <c r="K430" s="392">
        <v>230</v>
      </c>
      <c r="L430" s="392"/>
      <c r="M430" s="392"/>
      <c r="N430" s="392"/>
    </row>
    <row r="431" spans="1:14" ht="12.75">
      <c r="A431" s="387">
        <v>15</v>
      </c>
      <c r="B431" s="435" t="s">
        <v>517</v>
      </c>
      <c r="C431" s="388" t="s">
        <v>111</v>
      </c>
      <c r="D431" s="387" t="s">
        <v>33</v>
      </c>
      <c r="E431" s="387">
        <v>750</v>
      </c>
      <c r="F431" s="392">
        <v>150</v>
      </c>
      <c r="G431" s="440"/>
      <c r="H431" s="392"/>
      <c r="I431" s="392">
        <v>150</v>
      </c>
      <c r="J431" s="392">
        <v>150</v>
      </c>
      <c r="K431" s="392"/>
      <c r="L431" s="392"/>
      <c r="M431" s="392">
        <v>150</v>
      </c>
      <c r="N431" s="392"/>
    </row>
    <row r="432" spans="1:14" ht="12.75">
      <c r="A432" s="387">
        <v>16</v>
      </c>
      <c r="B432" s="435" t="s">
        <v>518</v>
      </c>
      <c r="C432" s="388" t="s">
        <v>111</v>
      </c>
      <c r="D432" s="387" t="s">
        <v>33</v>
      </c>
      <c r="E432" s="387">
        <v>375</v>
      </c>
      <c r="F432" s="392">
        <v>75</v>
      </c>
      <c r="G432" s="440"/>
      <c r="H432" s="392"/>
      <c r="I432" s="392">
        <v>75</v>
      </c>
      <c r="J432" s="392">
        <v>75</v>
      </c>
      <c r="K432" s="392"/>
      <c r="L432" s="392">
        <v>75</v>
      </c>
      <c r="M432" s="392"/>
      <c r="N432" s="392"/>
    </row>
    <row r="433" spans="1:14" ht="12.75">
      <c r="A433" s="387">
        <v>17</v>
      </c>
      <c r="B433" s="435" t="s">
        <v>519</v>
      </c>
      <c r="C433" s="388" t="s">
        <v>111</v>
      </c>
      <c r="D433" s="387" t="s">
        <v>33</v>
      </c>
      <c r="E433" s="387">
        <v>950</v>
      </c>
      <c r="F433" s="392">
        <v>190</v>
      </c>
      <c r="G433" s="392"/>
      <c r="H433" s="392"/>
      <c r="I433" s="392">
        <v>190</v>
      </c>
      <c r="J433" s="392">
        <v>190</v>
      </c>
      <c r="K433" s="392"/>
      <c r="L433" s="392"/>
      <c r="M433" s="392">
        <v>190</v>
      </c>
      <c r="N433" s="392"/>
    </row>
    <row r="434" spans="1:14" ht="12.75">
      <c r="A434" s="387"/>
      <c r="B434" s="393" t="s">
        <v>159</v>
      </c>
      <c r="C434" s="393"/>
      <c r="D434" s="416"/>
      <c r="E434" s="390">
        <f>SUM(E417:E433)</f>
        <v>15395</v>
      </c>
      <c r="F434" s="394">
        <f>SUM(F417:F433)</f>
        <v>3027.5</v>
      </c>
      <c r="G434" s="392"/>
      <c r="H434" s="392"/>
      <c r="I434" s="394">
        <f>SUM(I417:I433)</f>
        <v>3027.5</v>
      </c>
      <c r="J434" s="394">
        <f>SUM(J417:J433)</f>
        <v>3027.5</v>
      </c>
      <c r="K434" s="394">
        <f>SUM(K417:K433)</f>
        <v>402.5</v>
      </c>
      <c r="L434" s="394">
        <f>SUM(L417:L433)</f>
        <v>1685</v>
      </c>
      <c r="M434" s="394">
        <f>SUM(M417:M433)</f>
        <v>940</v>
      </c>
      <c r="N434" s="394"/>
    </row>
    <row r="435" spans="1:14" ht="12.75">
      <c r="A435" s="387"/>
      <c r="B435" s="393"/>
      <c r="C435" s="393"/>
      <c r="D435" s="416"/>
      <c r="E435" s="390"/>
      <c r="F435" s="394"/>
      <c r="G435" s="392"/>
      <c r="H435" s="392"/>
      <c r="I435" s="394"/>
      <c r="J435" s="394"/>
      <c r="K435" s="394"/>
      <c r="L435" s="394"/>
      <c r="M435" s="394"/>
      <c r="N435" s="394"/>
    </row>
    <row r="436" spans="1:14" ht="12.75">
      <c r="A436" s="387"/>
      <c r="B436" s="388"/>
      <c r="C436" s="388"/>
      <c r="D436" s="387"/>
      <c r="E436" s="389" t="s">
        <v>704</v>
      </c>
      <c r="F436" s="398"/>
      <c r="G436" s="398"/>
      <c r="H436" s="403"/>
      <c r="I436" s="392"/>
      <c r="J436" s="394"/>
      <c r="K436" s="394"/>
      <c r="L436" s="394"/>
      <c r="M436" s="394"/>
      <c r="N436" s="394"/>
    </row>
    <row r="437" spans="1:14" ht="12.75">
      <c r="A437" s="379">
        <v>1</v>
      </c>
      <c r="B437" s="378" t="s">
        <v>705</v>
      </c>
      <c r="C437" s="378" t="s">
        <v>706</v>
      </c>
      <c r="D437" s="379"/>
      <c r="E437" s="379"/>
      <c r="F437" s="395">
        <v>400</v>
      </c>
      <c r="G437" s="395"/>
      <c r="H437" s="395"/>
      <c r="I437" s="395">
        <v>400</v>
      </c>
      <c r="J437" s="469">
        <v>400</v>
      </c>
      <c r="K437" s="397"/>
      <c r="L437" s="408">
        <v>150</v>
      </c>
      <c r="M437" s="408">
        <v>150</v>
      </c>
      <c r="N437" s="408">
        <v>100</v>
      </c>
    </row>
    <row r="438" spans="1:24" s="434" customFormat="1" ht="12.75">
      <c r="A438" s="387"/>
      <c r="B438" s="393" t="s">
        <v>807</v>
      </c>
      <c r="C438" s="388"/>
      <c r="D438" s="387"/>
      <c r="E438" s="387"/>
      <c r="F438" s="394">
        <v>400</v>
      </c>
      <c r="G438" s="440"/>
      <c r="H438" s="392"/>
      <c r="I438" s="394">
        <v>400</v>
      </c>
      <c r="J438" s="394">
        <v>400</v>
      </c>
      <c r="K438" s="394"/>
      <c r="L438" s="394">
        <f>SUM(L437)</f>
        <v>150</v>
      </c>
      <c r="M438" s="394">
        <f>SUM(M437)</f>
        <v>150</v>
      </c>
      <c r="N438" s="394">
        <f>SUM(N437)</f>
        <v>100</v>
      </c>
      <c r="O438" s="380"/>
      <c r="P438" s="380"/>
      <c r="Q438" s="380"/>
      <c r="R438" s="380"/>
      <c r="S438" s="380"/>
      <c r="T438" s="380"/>
      <c r="U438" s="380"/>
      <c r="V438" s="380"/>
      <c r="W438" s="380"/>
      <c r="X438" s="380"/>
    </row>
    <row r="439" spans="1:24" s="434" customFormat="1" ht="12.75">
      <c r="A439" s="387"/>
      <c r="B439" s="388"/>
      <c r="C439" s="388"/>
      <c r="D439" s="387"/>
      <c r="E439" s="389" t="s">
        <v>808</v>
      </c>
      <c r="F439" s="403"/>
      <c r="G439" s="403"/>
      <c r="H439" s="403"/>
      <c r="I439" s="392"/>
      <c r="J439" s="394"/>
      <c r="K439" s="394"/>
      <c r="L439" s="394"/>
      <c r="M439" s="394"/>
      <c r="N439" s="394"/>
      <c r="O439" s="380"/>
      <c r="P439" s="380"/>
      <c r="Q439" s="380"/>
      <c r="R439" s="380"/>
      <c r="S439" s="380"/>
      <c r="T439" s="380"/>
      <c r="U439" s="380"/>
      <c r="V439" s="380"/>
      <c r="W439" s="380"/>
      <c r="X439" s="380"/>
    </row>
    <row r="440" spans="1:24" s="434" customFormat="1" ht="25.5">
      <c r="A440" s="387">
        <v>1</v>
      </c>
      <c r="B440" s="435" t="s">
        <v>809</v>
      </c>
      <c r="C440" s="468" t="s">
        <v>810</v>
      </c>
      <c r="D440" s="387" t="s">
        <v>99</v>
      </c>
      <c r="E440" s="387">
        <v>110</v>
      </c>
      <c r="F440" s="392">
        <v>100</v>
      </c>
      <c r="G440" s="392"/>
      <c r="H440" s="392"/>
      <c r="I440" s="392">
        <v>100</v>
      </c>
      <c r="J440" s="406">
        <v>100</v>
      </c>
      <c r="K440" s="394"/>
      <c r="L440" s="406"/>
      <c r="M440" s="406">
        <v>100</v>
      </c>
      <c r="N440" s="394"/>
      <c r="O440" s="380"/>
      <c r="P440" s="380"/>
      <c r="Q440" s="380"/>
      <c r="R440" s="380"/>
      <c r="S440" s="380"/>
      <c r="T440" s="380"/>
      <c r="U440" s="380"/>
      <c r="V440" s="380"/>
      <c r="W440" s="380"/>
      <c r="X440" s="380"/>
    </row>
    <row r="441" spans="1:24" ht="12.75">
      <c r="A441" s="379"/>
      <c r="B441" s="402" t="s">
        <v>163</v>
      </c>
      <c r="C441" s="378"/>
      <c r="D441" s="379"/>
      <c r="E441" s="391">
        <v>110</v>
      </c>
      <c r="F441" s="397">
        <v>100</v>
      </c>
      <c r="G441" s="395"/>
      <c r="H441" s="395"/>
      <c r="I441" s="397">
        <v>100</v>
      </c>
      <c r="J441" s="397">
        <v>100</v>
      </c>
      <c r="K441" s="397"/>
      <c r="L441" s="397"/>
      <c r="M441" s="397">
        <v>100</v>
      </c>
      <c r="N441" s="397"/>
      <c r="O441" s="380"/>
      <c r="P441" s="380"/>
      <c r="Q441" s="380"/>
      <c r="R441" s="380"/>
      <c r="S441" s="380"/>
      <c r="T441" s="380"/>
      <c r="U441" s="380"/>
      <c r="V441" s="380"/>
      <c r="W441" s="380"/>
      <c r="X441" s="380"/>
    </row>
    <row r="442" spans="1:24" ht="12.75">
      <c r="A442" s="375"/>
      <c r="B442" s="470" t="s">
        <v>164</v>
      </c>
      <c r="C442" s="470"/>
      <c r="D442" s="375"/>
      <c r="E442" s="375"/>
      <c r="F442" s="471">
        <v>13505.8</v>
      </c>
      <c r="G442" s="413"/>
      <c r="H442" s="413"/>
      <c r="I442" s="417">
        <v>13505.8</v>
      </c>
      <c r="J442" s="417">
        <v>13505.8</v>
      </c>
      <c r="K442" s="417">
        <v>402.5</v>
      </c>
      <c r="L442" s="417">
        <v>7067</v>
      </c>
      <c r="M442" s="417">
        <v>4618.3</v>
      </c>
      <c r="N442" s="417">
        <v>1418</v>
      </c>
      <c r="O442" s="380"/>
      <c r="P442" s="380"/>
      <c r="Q442" s="380"/>
      <c r="R442" s="380"/>
      <c r="S442" s="380"/>
      <c r="T442" s="380"/>
      <c r="U442" s="380"/>
      <c r="V442" s="380"/>
      <c r="W442" s="380"/>
      <c r="X442" s="380"/>
    </row>
    <row r="443" spans="1:24" s="434" customFormat="1" ht="12.75">
      <c r="A443" s="387"/>
      <c r="B443" s="393"/>
      <c r="C443" s="393"/>
      <c r="D443" s="387"/>
      <c r="E443" s="387"/>
      <c r="F443" s="392"/>
      <c r="G443" s="392"/>
      <c r="H443" s="392"/>
      <c r="I443" s="392"/>
      <c r="J443" s="394"/>
      <c r="K443" s="394"/>
      <c r="L443" s="394"/>
      <c r="M443" s="394"/>
      <c r="N443" s="394"/>
      <c r="O443" s="380"/>
      <c r="P443" s="380"/>
      <c r="Q443" s="380"/>
      <c r="R443" s="380"/>
      <c r="S443" s="380"/>
      <c r="T443" s="380"/>
      <c r="U443" s="380"/>
      <c r="V443" s="380"/>
      <c r="W443" s="380"/>
      <c r="X443" s="380"/>
    </row>
    <row r="444" spans="1:14" ht="12.75">
      <c r="A444" s="387"/>
      <c r="B444" s="388"/>
      <c r="C444" s="388"/>
      <c r="D444" s="387"/>
      <c r="E444" s="418" t="s">
        <v>165</v>
      </c>
      <c r="F444" s="419"/>
      <c r="G444" s="419"/>
      <c r="H444" s="420"/>
      <c r="I444" s="392"/>
      <c r="J444" s="392"/>
      <c r="K444" s="392"/>
      <c r="L444" s="392"/>
      <c r="M444" s="392"/>
      <c r="N444" s="392"/>
    </row>
    <row r="445" spans="1:14" ht="12.75">
      <c r="A445" s="387"/>
      <c r="B445" s="388"/>
      <c r="C445" s="388"/>
      <c r="D445" s="387"/>
      <c r="E445" s="453"/>
      <c r="F445" s="459"/>
      <c r="G445" s="459"/>
      <c r="H445" s="440"/>
      <c r="I445" s="392"/>
      <c r="J445" s="392"/>
      <c r="K445" s="392"/>
      <c r="L445" s="392"/>
      <c r="M445" s="392"/>
      <c r="N445" s="392"/>
    </row>
    <row r="446" spans="1:14" ht="12.75">
      <c r="A446" s="379"/>
      <c r="B446" s="378"/>
      <c r="C446" s="378"/>
      <c r="D446" s="379"/>
      <c r="E446" s="409" t="s">
        <v>166</v>
      </c>
      <c r="F446" s="410"/>
      <c r="G446" s="410"/>
      <c r="H446" s="410"/>
      <c r="I446" s="395"/>
      <c r="J446" s="395"/>
      <c r="K446" s="395"/>
      <c r="L446" s="395"/>
      <c r="M446" s="395"/>
      <c r="N446" s="395"/>
    </row>
    <row r="447" spans="1:16" ht="12.75">
      <c r="A447" s="387">
        <v>1</v>
      </c>
      <c r="B447" s="435" t="s">
        <v>520</v>
      </c>
      <c r="C447" s="388" t="s">
        <v>521</v>
      </c>
      <c r="D447" s="387" t="s">
        <v>99</v>
      </c>
      <c r="E447" s="387">
        <v>120</v>
      </c>
      <c r="F447" s="392">
        <v>90</v>
      </c>
      <c r="G447" s="440"/>
      <c r="H447" s="392"/>
      <c r="I447" s="392">
        <v>90</v>
      </c>
      <c r="J447" s="392">
        <v>90</v>
      </c>
      <c r="K447" s="392"/>
      <c r="L447" s="392"/>
      <c r="M447" s="392">
        <v>90</v>
      </c>
      <c r="N447" s="392"/>
      <c r="O447" s="370" t="s">
        <v>522</v>
      </c>
      <c r="P447" s="370">
        <v>250</v>
      </c>
    </row>
    <row r="448" spans="1:14" ht="12.75">
      <c r="A448" s="387">
        <v>2</v>
      </c>
      <c r="B448" s="435" t="s">
        <v>523</v>
      </c>
      <c r="C448" s="388" t="s">
        <v>521</v>
      </c>
      <c r="D448" s="387" t="s">
        <v>99</v>
      </c>
      <c r="E448" s="387">
        <v>470</v>
      </c>
      <c r="F448" s="392">
        <v>350</v>
      </c>
      <c r="G448" s="440"/>
      <c r="H448" s="392"/>
      <c r="I448" s="392">
        <v>350</v>
      </c>
      <c r="J448" s="392">
        <v>350</v>
      </c>
      <c r="K448" s="392"/>
      <c r="L448" s="392">
        <v>350</v>
      </c>
      <c r="M448" s="392"/>
      <c r="N448" s="392"/>
    </row>
    <row r="449" spans="1:14" ht="12.75">
      <c r="A449" s="387">
        <v>3</v>
      </c>
      <c r="B449" s="435" t="s">
        <v>524</v>
      </c>
      <c r="C449" s="388" t="s">
        <v>521</v>
      </c>
      <c r="D449" s="387" t="s">
        <v>99</v>
      </c>
      <c r="E449" s="387">
        <v>287.5</v>
      </c>
      <c r="F449" s="392">
        <v>250.05</v>
      </c>
      <c r="G449" s="440"/>
      <c r="H449" s="392"/>
      <c r="I449" s="392">
        <v>250.05</v>
      </c>
      <c r="J449" s="392">
        <v>250.05</v>
      </c>
      <c r="K449" s="392">
        <v>250.05</v>
      </c>
      <c r="L449" s="392"/>
      <c r="M449" s="392"/>
      <c r="N449" s="392"/>
    </row>
    <row r="450" spans="1:14" ht="12.75">
      <c r="A450" s="438">
        <v>4</v>
      </c>
      <c r="B450" s="435" t="s">
        <v>893</v>
      </c>
      <c r="C450" s="435" t="s">
        <v>521</v>
      </c>
      <c r="D450" s="438" t="s">
        <v>99</v>
      </c>
      <c r="E450" s="438">
        <v>225</v>
      </c>
      <c r="F450" s="440">
        <v>170</v>
      </c>
      <c r="G450" s="440"/>
      <c r="H450" s="440"/>
      <c r="I450" s="440">
        <v>170</v>
      </c>
      <c r="J450" s="440">
        <v>170</v>
      </c>
      <c r="K450" s="440"/>
      <c r="L450" s="440">
        <v>170</v>
      </c>
      <c r="M450" s="440"/>
      <c r="N450" s="440"/>
    </row>
    <row r="451" spans="1:14" ht="12.75">
      <c r="A451" s="387">
        <v>5</v>
      </c>
      <c r="B451" s="452" t="s">
        <v>525</v>
      </c>
      <c r="C451" s="388" t="s">
        <v>521</v>
      </c>
      <c r="D451" s="387" t="s">
        <v>99</v>
      </c>
      <c r="E451" s="387">
        <v>149</v>
      </c>
      <c r="F451" s="392">
        <v>150</v>
      </c>
      <c r="G451" s="440"/>
      <c r="H451" s="392"/>
      <c r="I451" s="392">
        <v>150</v>
      </c>
      <c r="J451" s="392">
        <v>150</v>
      </c>
      <c r="K451" s="392">
        <v>150</v>
      </c>
      <c r="L451" s="392"/>
      <c r="M451" s="392"/>
      <c r="N451" s="392"/>
    </row>
    <row r="452" spans="1:14" ht="12.75">
      <c r="A452" s="379">
        <v>6</v>
      </c>
      <c r="B452" s="472" t="s">
        <v>526</v>
      </c>
      <c r="C452" s="381" t="s">
        <v>521</v>
      </c>
      <c r="D452" s="385" t="s">
        <v>99</v>
      </c>
      <c r="E452" s="379">
        <v>149</v>
      </c>
      <c r="F452" s="395">
        <v>150</v>
      </c>
      <c r="G452" s="444"/>
      <c r="H452" s="395"/>
      <c r="I452" s="395">
        <v>150</v>
      </c>
      <c r="J452" s="395">
        <v>150</v>
      </c>
      <c r="K452" s="395"/>
      <c r="L452" s="395"/>
      <c r="M452" s="395">
        <v>150</v>
      </c>
      <c r="N452" s="395"/>
    </row>
    <row r="453" spans="1:14" ht="12.75">
      <c r="A453" s="387">
        <v>7</v>
      </c>
      <c r="B453" s="435" t="s">
        <v>527</v>
      </c>
      <c r="C453" s="388" t="s">
        <v>521</v>
      </c>
      <c r="D453" s="387" t="s">
        <v>99</v>
      </c>
      <c r="E453" s="387">
        <v>145</v>
      </c>
      <c r="F453" s="392">
        <v>110</v>
      </c>
      <c r="G453" s="440"/>
      <c r="H453" s="392"/>
      <c r="I453" s="392">
        <v>110</v>
      </c>
      <c r="J453" s="392">
        <v>110</v>
      </c>
      <c r="K453" s="392"/>
      <c r="L453" s="392"/>
      <c r="M453" s="392">
        <v>110</v>
      </c>
      <c r="N453" s="392"/>
    </row>
    <row r="454" spans="1:14" ht="12.75">
      <c r="A454" s="385">
        <v>8</v>
      </c>
      <c r="B454" s="445" t="s">
        <v>528</v>
      </c>
      <c r="C454" s="388" t="s">
        <v>521</v>
      </c>
      <c r="D454" s="387" t="s">
        <v>99</v>
      </c>
      <c r="E454" s="385">
        <v>175</v>
      </c>
      <c r="F454" s="396">
        <v>135</v>
      </c>
      <c r="G454" s="448"/>
      <c r="H454" s="396"/>
      <c r="I454" s="396">
        <v>135</v>
      </c>
      <c r="J454" s="396">
        <v>135</v>
      </c>
      <c r="K454" s="396"/>
      <c r="L454" s="396">
        <v>135</v>
      </c>
      <c r="M454" s="396"/>
      <c r="N454" s="396"/>
    </row>
    <row r="455" spans="1:14" ht="12.75">
      <c r="A455" s="385">
        <v>9</v>
      </c>
      <c r="B455" s="445" t="s">
        <v>529</v>
      </c>
      <c r="C455" s="388" t="s">
        <v>521</v>
      </c>
      <c r="D455" s="387" t="s">
        <v>99</v>
      </c>
      <c r="E455" s="385">
        <v>145</v>
      </c>
      <c r="F455" s="396">
        <v>110</v>
      </c>
      <c r="G455" s="448"/>
      <c r="H455" s="396"/>
      <c r="I455" s="396">
        <v>110</v>
      </c>
      <c r="J455" s="396">
        <v>110</v>
      </c>
      <c r="K455" s="396"/>
      <c r="L455" s="396">
        <v>110</v>
      </c>
      <c r="M455" s="396"/>
      <c r="N455" s="396"/>
    </row>
    <row r="456" spans="1:14" ht="12.75">
      <c r="A456" s="387">
        <v>10</v>
      </c>
      <c r="B456" s="435" t="s">
        <v>530</v>
      </c>
      <c r="C456" s="388" t="s">
        <v>521</v>
      </c>
      <c r="D456" s="387" t="s">
        <v>99</v>
      </c>
      <c r="E456" s="387">
        <v>290</v>
      </c>
      <c r="F456" s="392">
        <v>200</v>
      </c>
      <c r="G456" s="440"/>
      <c r="H456" s="392"/>
      <c r="I456" s="392">
        <v>200</v>
      </c>
      <c r="J456" s="392">
        <v>200</v>
      </c>
      <c r="K456" s="392"/>
      <c r="L456" s="392"/>
      <c r="M456" s="392"/>
      <c r="N456" s="392">
        <v>200</v>
      </c>
    </row>
    <row r="457" spans="1:14" ht="12.75">
      <c r="A457" s="385">
        <v>11</v>
      </c>
      <c r="B457" s="445" t="s">
        <v>531</v>
      </c>
      <c r="C457" s="388" t="s">
        <v>521</v>
      </c>
      <c r="D457" s="387" t="s">
        <v>99</v>
      </c>
      <c r="E457" s="385">
        <v>197</v>
      </c>
      <c r="F457" s="396">
        <v>120.5</v>
      </c>
      <c r="G457" s="448"/>
      <c r="H457" s="396"/>
      <c r="I457" s="396">
        <v>120.5</v>
      </c>
      <c r="J457" s="396">
        <v>120.5</v>
      </c>
      <c r="K457" s="396">
        <v>120.5</v>
      </c>
      <c r="L457" s="396"/>
      <c r="M457" s="396"/>
      <c r="N457" s="396"/>
    </row>
    <row r="458" spans="1:14" ht="12.75">
      <c r="A458" s="379"/>
      <c r="B458" s="402" t="s">
        <v>181</v>
      </c>
      <c r="C458" s="399"/>
      <c r="D458" s="385"/>
      <c r="E458" s="391">
        <f>SUM(E447:E457)</f>
        <v>2352.5</v>
      </c>
      <c r="F458" s="397">
        <f>SUM(F447:F457)</f>
        <v>1835.55</v>
      </c>
      <c r="G458" s="473"/>
      <c r="H458" s="397"/>
      <c r="I458" s="397">
        <f aca="true" t="shared" si="0" ref="I458:N458">SUM(I447:I457)</f>
        <v>1835.55</v>
      </c>
      <c r="J458" s="397">
        <f t="shared" si="0"/>
        <v>1835.55</v>
      </c>
      <c r="K458" s="397">
        <f t="shared" si="0"/>
        <v>520.55</v>
      </c>
      <c r="L458" s="397">
        <f t="shared" si="0"/>
        <v>765</v>
      </c>
      <c r="M458" s="397">
        <f t="shared" si="0"/>
        <v>350</v>
      </c>
      <c r="N458" s="397">
        <f t="shared" si="0"/>
        <v>200</v>
      </c>
    </row>
    <row r="459" spans="1:14" ht="12.75">
      <c r="A459" s="379"/>
      <c r="B459" s="402"/>
      <c r="C459" s="399"/>
      <c r="D459" s="385"/>
      <c r="E459" s="391"/>
      <c r="F459" s="397"/>
      <c r="G459" s="473"/>
      <c r="H459" s="397"/>
      <c r="I459" s="397"/>
      <c r="J459" s="397"/>
      <c r="K459" s="397"/>
      <c r="L459" s="397"/>
      <c r="M459" s="397"/>
      <c r="N459" s="397"/>
    </row>
    <row r="460" spans="1:14" ht="12.75">
      <c r="A460" s="387"/>
      <c r="B460" s="435"/>
      <c r="C460" s="388"/>
      <c r="D460" s="387"/>
      <c r="E460" s="389" t="s">
        <v>532</v>
      </c>
      <c r="F460" s="398"/>
      <c r="G460" s="398"/>
      <c r="H460" s="398"/>
      <c r="I460" s="392"/>
      <c r="J460" s="392"/>
      <c r="K460" s="392"/>
      <c r="L460" s="392"/>
      <c r="M460" s="392"/>
      <c r="N460" s="392"/>
    </row>
    <row r="461" spans="1:14" ht="12.75">
      <c r="A461" s="379">
        <v>1</v>
      </c>
      <c r="B461" s="474" t="s">
        <v>248</v>
      </c>
      <c r="C461" s="474" t="s">
        <v>812</v>
      </c>
      <c r="D461" s="475" t="s">
        <v>99</v>
      </c>
      <c r="E461" s="476">
        <v>205</v>
      </c>
      <c r="F461" s="477">
        <v>180</v>
      </c>
      <c r="G461" s="471"/>
      <c r="H461" s="471"/>
      <c r="I461" s="478">
        <v>180</v>
      </c>
      <c r="J461" s="478">
        <v>180</v>
      </c>
      <c r="K461" s="478"/>
      <c r="L461" s="478"/>
      <c r="M461" s="478">
        <v>180</v>
      </c>
      <c r="N461" s="478"/>
    </row>
    <row r="462" spans="1:14" ht="12.75">
      <c r="A462" s="387">
        <v>2</v>
      </c>
      <c r="B462" s="435" t="s">
        <v>820</v>
      </c>
      <c r="C462" s="435" t="s">
        <v>812</v>
      </c>
      <c r="D462" s="438" t="s">
        <v>99</v>
      </c>
      <c r="E462" s="436">
        <v>152</v>
      </c>
      <c r="F462" s="437">
        <v>134</v>
      </c>
      <c r="G462" s="459"/>
      <c r="H462" s="459"/>
      <c r="I462" s="440">
        <v>134</v>
      </c>
      <c r="J462" s="440">
        <v>134</v>
      </c>
      <c r="K462" s="440"/>
      <c r="L462" s="440"/>
      <c r="M462" s="440">
        <v>134</v>
      </c>
      <c r="N462" s="440"/>
    </row>
    <row r="463" spans="1:14" ht="12.75">
      <c r="A463" s="387">
        <v>3</v>
      </c>
      <c r="B463" s="435" t="s">
        <v>821</v>
      </c>
      <c r="C463" s="435" t="s">
        <v>812</v>
      </c>
      <c r="D463" s="438" t="s">
        <v>99</v>
      </c>
      <c r="E463" s="436">
        <v>167</v>
      </c>
      <c r="F463" s="437">
        <v>147</v>
      </c>
      <c r="G463" s="459"/>
      <c r="H463" s="459"/>
      <c r="I463" s="440">
        <v>147</v>
      </c>
      <c r="J463" s="440">
        <v>147</v>
      </c>
      <c r="K463" s="440"/>
      <c r="L463" s="440"/>
      <c r="M463" s="440">
        <v>147</v>
      </c>
      <c r="N463" s="440"/>
    </row>
    <row r="464" spans="1:14" ht="12.75">
      <c r="A464" s="379">
        <v>4</v>
      </c>
      <c r="B464" s="442" t="s">
        <v>533</v>
      </c>
      <c r="C464" s="378" t="s">
        <v>812</v>
      </c>
      <c r="D464" s="379" t="s">
        <v>99</v>
      </c>
      <c r="E464" s="379">
        <v>205</v>
      </c>
      <c r="F464" s="395">
        <v>180</v>
      </c>
      <c r="G464" s="444"/>
      <c r="H464" s="395"/>
      <c r="I464" s="395">
        <v>180</v>
      </c>
      <c r="J464" s="395">
        <v>180</v>
      </c>
      <c r="K464" s="395">
        <v>180</v>
      </c>
      <c r="L464" s="395"/>
      <c r="M464" s="395"/>
      <c r="N464" s="395"/>
    </row>
    <row r="465" spans="1:14" ht="12.75">
      <c r="A465" s="387">
        <v>5</v>
      </c>
      <c r="B465" s="435" t="s">
        <v>534</v>
      </c>
      <c r="C465" s="388" t="s">
        <v>812</v>
      </c>
      <c r="D465" s="387" t="s">
        <v>99</v>
      </c>
      <c r="E465" s="387">
        <v>225</v>
      </c>
      <c r="F465" s="392">
        <v>200</v>
      </c>
      <c r="G465" s="440"/>
      <c r="H465" s="392"/>
      <c r="I465" s="392">
        <v>200</v>
      </c>
      <c r="J465" s="392">
        <v>200</v>
      </c>
      <c r="K465" s="392"/>
      <c r="L465" s="392">
        <v>200</v>
      </c>
      <c r="M465" s="392"/>
      <c r="N465" s="392"/>
    </row>
    <row r="466" spans="1:14" ht="12.75">
      <c r="A466" s="387">
        <v>6</v>
      </c>
      <c r="B466" s="435" t="s">
        <v>535</v>
      </c>
      <c r="C466" s="388" t="s">
        <v>812</v>
      </c>
      <c r="D466" s="387" t="s">
        <v>99</v>
      </c>
      <c r="E466" s="387">
        <v>360</v>
      </c>
      <c r="F466" s="392">
        <v>320</v>
      </c>
      <c r="G466" s="440"/>
      <c r="H466" s="392"/>
      <c r="I466" s="392">
        <v>320</v>
      </c>
      <c r="J466" s="392">
        <v>320</v>
      </c>
      <c r="K466" s="392"/>
      <c r="L466" s="392">
        <v>320</v>
      </c>
      <c r="M466" s="392"/>
      <c r="N466" s="392"/>
    </row>
    <row r="467" spans="1:14" ht="12.75">
      <c r="A467" s="385">
        <v>7</v>
      </c>
      <c r="B467" s="445" t="s">
        <v>536</v>
      </c>
      <c r="C467" s="388" t="s">
        <v>812</v>
      </c>
      <c r="D467" s="387" t="s">
        <v>99</v>
      </c>
      <c r="E467" s="385">
        <v>284</v>
      </c>
      <c r="F467" s="396">
        <v>250</v>
      </c>
      <c r="G467" s="448"/>
      <c r="H467" s="396"/>
      <c r="I467" s="396">
        <v>250</v>
      </c>
      <c r="J467" s="396">
        <v>250</v>
      </c>
      <c r="K467" s="396"/>
      <c r="L467" s="396"/>
      <c r="M467" s="396">
        <v>250</v>
      </c>
      <c r="N467" s="396"/>
    </row>
    <row r="468" spans="1:14" ht="12.75">
      <c r="A468" s="385">
        <v>8</v>
      </c>
      <c r="B468" s="445" t="s">
        <v>537</v>
      </c>
      <c r="C468" s="388" t="s">
        <v>812</v>
      </c>
      <c r="D468" s="387" t="s">
        <v>99</v>
      </c>
      <c r="E468" s="385">
        <v>205</v>
      </c>
      <c r="F468" s="396">
        <v>180</v>
      </c>
      <c r="G468" s="448"/>
      <c r="H468" s="396"/>
      <c r="I468" s="396">
        <v>180</v>
      </c>
      <c r="J468" s="396">
        <v>180</v>
      </c>
      <c r="K468" s="396"/>
      <c r="L468" s="396"/>
      <c r="M468" s="396"/>
      <c r="N468" s="396">
        <v>180</v>
      </c>
    </row>
    <row r="469" spans="1:14" ht="12.75">
      <c r="A469" s="385">
        <v>9</v>
      </c>
      <c r="B469" s="445" t="s">
        <v>538</v>
      </c>
      <c r="C469" s="388" t="s">
        <v>812</v>
      </c>
      <c r="D469" s="387" t="s">
        <v>99</v>
      </c>
      <c r="E469" s="385">
        <v>170</v>
      </c>
      <c r="F469" s="396">
        <v>150</v>
      </c>
      <c r="G469" s="448"/>
      <c r="H469" s="396"/>
      <c r="I469" s="396">
        <v>150</v>
      </c>
      <c r="J469" s="396">
        <v>150</v>
      </c>
      <c r="K469" s="396"/>
      <c r="L469" s="396"/>
      <c r="M469" s="396">
        <v>150</v>
      </c>
      <c r="N469" s="396"/>
    </row>
    <row r="470" spans="1:14" ht="12.75">
      <c r="A470" s="385">
        <v>10</v>
      </c>
      <c r="B470" s="445" t="s">
        <v>539</v>
      </c>
      <c r="C470" s="388" t="s">
        <v>812</v>
      </c>
      <c r="D470" s="387" t="s">
        <v>99</v>
      </c>
      <c r="E470" s="385">
        <v>170</v>
      </c>
      <c r="F470" s="396">
        <v>150</v>
      </c>
      <c r="G470" s="448"/>
      <c r="H470" s="396"/>
      <c r="I470" s="396">
        <v>150</v>
      </c>
      <c r="J470" s="396">
        <v>150</v>
      </c>
      <c r="K470" s="396"/>
      <c r="L470" s="396">
        <v>150</v>
      </c>
      <c r="M470" s="396"/>
      <c r="N470" s="396"/>
    </row>
    <row r="471" spans="1:14" ht="12.75">
      <c r="A471" s="385">
        <v>11</v>
      </c>
      <c r="B471" s="445" t="s">
        <v>540</v>
      </c>
      <c r="C471" s="388" t="s">
        <v>812</v>
      </c>
      <c r="D471" s="387" t="s">
        <v>99</v>
      </c>
      <c r="E471" s="385">
        <v>70</v>
      </c>
      <c r="F471" s="396">
        <v>64</v>
      </c>
      <c r="G471" s="448"/>
      <c r="H471" s="396"/>
      <c r="I471" s="396">
        <v>64</v>
      </c>
      <c r="J471" s="396">
        <v>64</v>
      </c>
      <c r="K471" s="396"/>
      <c r="L471" s="396">
        <v>64</v>
      </c>
      <c r="M471" s="396"/>
      <c r="N471" s="396"/>
    </row>
    <row r="472" spans="1:14" ht="12.75">
      <c r="A472" s="385">
        <v>12</v>
      </c>
      <c r="B472" s="445" t="s">
        <v>541</v>
      </c>
      <c r="C472" s="388" t="s">
        <v>812</v>
      </c>
      <c r="D472" s="387" t="s">
        <v>99</v>
      </c>
      <c r="E472" s="385">
        <v>165</v>
      </c>
      <c r="F472" s="396">
        <v>200</v>
      </c>
      <c r="G472" s="448"/>
      <c r="H472" s="396"/>
      <c r="I472" s="396">
        <v>200</v>
      </c>
      <c r="J472" s="396">
        <v>200</v>
      </c>
      <c r="K472" s="396"/>
      <c r="L472" s="396"/>
      <c r="M472" s="396">
        <v>200</v>
      </c>
      <c r="N472" s="396"/>
    </row>
    <row r="473" spans="1:14" ht="12.75">
      <c r="A473" s="385">
        <v>13</v>
      </c>
      <c r="B473" s="445" t="s">
        <v>542</v>
      </c>
      <c r="C473" s="388" t="s">
        <v>812</v>
      </c>
      <c r="D473" s="387" t="s">
        <v>99</v>
      </c>
      <c r="E473" s="385">
        <v>88</v>
      </c>
      <c r="F473" s="396">
        <v>78</v>
      </c>
      <c r="G473" s="479"/>
      <c r="H473" s="396"/>
      <c r="I473" s="396">
        <v>78</v>
      </c>
      <c r="J473" s="396">
        <v>78</v>
      </c>
      <c r="K473" s="396">
        <v>78</v>
      </c>
      <c r="L473" s="396"/>
      <c r="M473" s="396"/>
      <c r="N473" s="396"/>
    </row>
    <row r="474" spans="1:14" ht="12.75">
      <c r="A474" s="387"/>
      <c r="B474" s="393" t="s">
        <v>197</v>
      </c>
      <c r="C474" s="393"/>
      <c r="D474" s="387"/>
      <c r="E474" s="390">
        <f>SUM(E461:E473)</f>
        <v>2466</v>
      </c>
      <c r="F474" s="394">
        <f>SUM(F461:F473)</f>
        <v>2233</v>
      </c>
      <c r="G474" s="440"/>
      <c r="H474" s="392"/>
      <c r="I474" s="394">
        <f>SUM(I461:I473)</f>
        <v>2233</v>
      </c>
      <c r="J474" s="394">
        <f>SUM(J461:J473)</f>
        <v>2233</v>
      </c>
      <c r="K474" s="394">
        <f>SUM(K463:K473)</f>
        <v>258</v>
      </c>
      <c r="L474" s="394">
        <f>SUM(L461:L473)</f>
        <v>734</v>
      </c>
      <c r="M474" s="394">
        <f>SUM(M461:M473)</f>
        <v>1061</v>
      </c>
      <c r="N474" s="394">
        <f>SUM(N461:N473)</f>
        <v>180</v>
      </c>
    </row>
    <row r="475" spans="1:14" ht="12.75">
      <c r="A475" s="387"/>
      <c r="B475" s="393"/>
      <c r="C475" s="393"/>
      <c r="D475" s="387"/>
      <c r="E475" s="390"/>
      <c r="F475" s="394"/>
      <c r="G475" s="440"/>
      <c r="H475" s="392"/>
      <c r="I475" s="394"/>
      <c r="J475" s="394"/>
      <c r="K475" s="394"/>
      <c r="L475" s="394"/>
      <c r="M475" s="394"/>
      <c r="N475" s="394"/>
    </row>
    <row r="476" spans="1:14" ht="12.75">
      <c r="A476" s="387"/>
      <c r="B476" s="388"/>
      <c r="C476" s="388"/>
      <c r="D476" s="387"/>
      <c r="E476" s="389" t="s">
        <v>198</v>
      </c>
      <c r="F476" s="398"/>
      <c r="G476" s="398"/>
      <c r="H476" s="398"/>
      <c r="I476" s="403"/>
      <c r="J476" s="392"/>
      <c r="K476" s="392"/>
      <c r="L476" s="392"/>
      <c r="M476" s="392"/>
      <c r="N476" s="392"/>
    </row>
    <row r="477" spans="1:14" ht="12.75">
      <c r="A477" s="387">
        <v>1</v>
      </c>
      <c r="B477" s="435" t="s">
        <v>44</v>
      </c>
      <c r="C477" s="388" t="s">
        <v>822</v>
      </c>
      <c r="D477" s="387" t="s">
        <v>77</v>
      </c>
      <c r="E477" s="387">
        <v>1</v>
      </c>
      <c r="F477" s="392">
        <v>118</v>
      </c>
      <c r="G477" s="440"/>
      <c r="H477" s="440"/>
      <c r="I477" s="392">
        <v>118</v>
      </c>
      <c r="J477" s="392">
        <v>118</v>
      </c>
      <c r="K477" s="392"/>
      <c r="L477" s="392"/>
      <c r="M477" s="392"/>
      <c r="N477" s="392">
        <v>118</v>
      </c>
    </row>
    <row r="478" spans="1:14" ht="12.75">
      <c r="A478" s="387">
        <v>2</v>
      </c>
      <c r="B478" s="435" t="s">
        <v>785</v>
      </c>
      <c r="C478" s="388" t="s">
        <v>822</v>
      </c>
      <c r="D478" s="387" t="s">
        <v>77</v>
      </c>
      <c r="E478" s="387">
        <v>1</v>
      </c>
      <c r="F478" s="392">
        <v>100</v>
      </c>
      <c r="G478" s="440"/>
      <c r="H478" s="392"/>
      <c r="I478" s="392">
        <v>100</v>
      </c>
      <c r="J478" s="392">
        <v>100</v>
      </c>
      <c r="K478" s="392"/>
      <c r="L478" s="392"/>
      <c r="M478" s="392">
        <v>100</v>
      </c>
      <c r="N478" s="392"/>
    </row>
    <row r="479" spans="1:14" ht="12.75">
      <c r="A479" s="387">
        <v>3</v>
      </c>
      <c r="B479" s="435" t="s">
        <v>786</v>
      </c>
      <c r="C479" s="388" t="s">
        <v>822</v>
      </c>
      <c r="D479" s="387" t="s">
        <v>77</v>
      </c>
      <c r="E479" s="387">
        <v>1</v>
      </c>
      <c r="F479" s="392">
        <v>90</v>
      </c>
      <c r="G479" s="480" t="s">
        <v>543</v>
      </c>
      <c r="H479" s="392"/>
      <c r="I479" s="392">
        <v>90</v>
      </c>
      <c r="J479" s="392">
        <v>90</v>
      </c>
      <c r="K479" s="392"/>
      <c r="L479" s="392"/>
      <c r="M479" s="392">
        <v>90</v>
      </c>
      <c r="N479" s="392"/>
    </row>
    <row r="480" spans="1:14" ht="12.75">
      <c r="A480" s="387">
        <v>4</v>
      </c>
      <c r="B480" s="435" t="s">
        <v>809</v>
      </c>
      <c r="C480" s="388" t="s">
        <v>822</v>
      </c>
      <c r="D480" s="387" t="s">
        <v>77</v>
      </c>
      <c r="E480" s="387">
        <v>1</v>
      </c>
      <c r="F480" s="392">
        <v>80</v>
      </c>
      <c r="G480" s="440"/>
      <c r="H480" s="392"/>
      <c r="I480" s="392">
        <v>80</v>
      </c>
      <c r="J480" s="392">
        <v>80</v>
      </c>
      <c r="K480" s="392"/>
      <c r="L480" s="392">
        <v>80</v>
      </c>
      <c r="M480" s="392"/>
      <c r="N480" s="392"/>
    </row>
    <row r="481" spans="1:14" ht="12.75">
      <c r="A481" s="387">
        <v>5</v>
      </c>
      <c r="B481" s="435" t="s">
        <v>825</v>
      </c>
      <c r="C481" s="388" t="s">
        <v>822</v>
      </c>
      <c r="D481" s="387" t="s">
        <v>77</v>
      </c>
      <c r="E481" s="387">
        <v>2</v>
      </c>
      <c r="F481" s="392">
        <v>210</v>
      </c>
      <c r="G481" s="440"/>
      <c r="H481" s="392"/>
      <c r="I481" s="392">
        <v>210</v>
      </c>
      <c r="J481" s="392">
        <v>210</v>
      </c>
      <c r="K481" s="392"/>
      <c r="L481" s="392">
        <v>210</v>
      </c>
      <c r="M481" s="392"/>
      <c r="N481" s="392"/>
    </row>
    <row r="482" spans="1:14" ht="12.75">
      <c r="A482" s="387">
        <v>6</v>
      </c>
      <c r="B482" s="435" t="s">
        <v>826</v>
      </c>
      <c r="C482" s="388" t="s">
        <v>822</v>
      </c>
      <c r="D482" s="387" t="s">
        <v>77</v>
      </c>
      <c r="E482" s="387">
        <v>1</v>
      </c>
      <c r="F482" s="392">
        <v>50</v>
      </c>
      <c r="G482" s="440"/>
      <c r="H482" s="392"/>
      <c r="I482" s="392">
        <v>50</v>
      </c>
      <c r="J482" s="392">
        <v>50</v>
      </c>
      <c r="K482" s="392"/>
      <c r="L482" s="392"/>
      <c r="M482" s="392">
        <v>50</v>
      </c>
      <c r="N482" s="392"/>
    </row>
    <row r="483" spans="1:14" ht="12.75">
      <c r="A483" s="387">
        <v>7</v>
      </c>
      <c r="B483" s="435" t="s">
        <v>827</v>
      </c>
      <c r="C483" s="388" t="s">
        <v>822</v>
      </c>
      <c r="D483" s="387" t="s">
        <v>77</v>
      </c>
      <c r="E483" s="387">
        <v>1</v>
      </c>
      <c r="F483" s="392">
        <v>110</v>
      </c>
      <c r="G483" s="440"/>
      <c r="H483" s="392"/>
      <c r="I483" s="392">
        <v>110</v>
      </c>
      <c r="J483" s="392">
        <v>110</v>
      </c>
      <c r="K483" s="392"/>
      <c r="L483" s="392"/>
      <c r="M483" s="392"/>
      <c r="N483" s="392">
        <v>110</v>
      </c>
    </row>
    <row r="484" spans="1:14" ht="12.75">
      <c r="A484" s="387">
        <v>8</v>
      </c>
      <c r="B484" s="435" t="s">
        <v>866</v>
      </c>
      <c r="C484" s="388" t="s">
        <v>822</v>
      </c>
      <c r="D484" s="387" t="s">
        <v>77</v>
      </c>
      <c r="E484" s="387">
        <v>1</v>
      </c>
      <c r="F484" s="392">
        <v>90</v>
      </c>
      <c r="G484" s="440"/>
      <c r="H484" s="392"/>
      <c r="I484" s="392">
        <v>90</v>
      </c>
      <c r="J484" s="392">
        <v>90</v>
      </c>
      <c r="K484" s="392"/>
      <c r="L484" s="392"/>
      <c r="M484" s="392">
        <v>90</v>
      </c>
      <c r="N484" s="392"/>
    </row>
    <row r="485" spans="1:14" ht="12.75">
      <c r="A485" s="387">
        <v>9</v>
      </c>
      <c r="B485" s="435" t="s">
        <v>544</v>
      </c>
      <c r="C485" s="388" t="s">
        <v>822</v>
      </c>
      <c r="D485" s="387" t="s">
        <v>77</v>
      </c>
      <c r="E485" s="387">
        <v>1</v>
      </c>
      <c r="F485" s="392">
        <v>80</v>
      </c>
      <c r="G485" s="440"/>
      <c r="H485" s="392"/>
      <c r="I485" s="392">
        <v>80</v>
      </c>
      <c r="J485" s="392">
        <v>80</v>
      </c>
      <c r="K485" s="392"/>
      <c r="L485" s="392"/>
      <c r="M485" s="392">
        <v>80</v>
      </c>
      <c r="N485" s="392"/>
    </row>
    <row r="486" spans="1:14" ht="12.75">
      <c r="A486" s="387">
        <v>10</v>
      </c>
      <c r="B486" s="435" t="s">
        <v>462</v>
      </c>
      <c r="C486" s="388" t="s">
        <v>545</v>
      </c>
      <c r="D486" s="481" t="s">
        <v>77</v>
      </c>
      <c r="E486" s="387">
        <v>1</v>
      </c>
      <c r="F486" s="392">
        <v>130</v>
      </c>
      <c r="G486" s="440"/>
      <c r="H486" s="392"/>
      <c r="I486" s="392">
        <v>130</v>
      </c>
      <c r="J486" s="392">
        <v>130</v>
      </c>
      <c r="K486" s="392"/>
      <c r="L486" s="392">
        <v>130</v>
      </c>
      <c r="M486" s="392"/>
      <c r="N486" s="392"/>
    </row>
    <row r="487" spans="1:14" ht="12.75">
      <c r="A487" s="387">
        <v>11</v>
      </c>
      <c r="B487" s="435" t="s">
        <v>523</v>
      </c>
      <c r="C487" s="388" t="s">
        <v>822</v>
      </c>
      <c r="D487" s="481" t="s">
        <v>77</v>
      </c>
      <c r="E487" s="387">
        <v>2</v>
      </c>
      <c r="F487" s="392">
        <v>260</v>
      </c>
      <c r="G487" s="440"/>
      <c r="H487" s="392"/>
      <c r="I487" s="392">
        <v>260</v>
      </c>
      <c r="J487" s="392">
        <v>260</v>
      </c>
      <c r="K487" s="392"/>
      <c r="L487" s="392">
        <v>260</v>
      </c>
      <c r="M487" s="392"/>
      <c r="N487" s="392"/>
    </row>
    <row r="488" spans="1:14" ht="12.75">
      <c r="A488" s="387">
        <v>12</v>
      </c>
      <c r="B488" s="435" t="s">
        <v>498</v>
      </c>
      <c r="C488" s="388" t="s">
        <v>822</v>
      </c>
      <c r="D488" s="387" t="s">
        <v>77</v>
      </c>
      <c r="E488" s="387">
        <v>2</v>
      </c>
      <c r="F488" s="392">
        <v>160</v>
      </c>
      <c r="G488" s="440"/>
      <c r="H488" s="392"/>
      <c r="I488" s="392">
        <v>160</v>
      </c>
      <c r="J488" s="392">
        <v>160</v>
      </c>
      <c r="K488" s="392">
        <v>160</v>
      </c>
      <c r="L488" s="392"/>
      <c r="M488" s="392"/>
      <c r="N488" s="392"/>
    </row>
    <row r="489" spans="1:14" ht="12.75">
      <c r="A489" s="387">
        <v>13</v>
      </c>
      <c r="B489" s="435" t="s">
        <v>524</v>
      </c>
      <c r="C489" s="388" t="s">
        <v>822</v>
      </c>
      <c r="D489" s="387" t="s">
        <v>77</v>
      </c>
      <c r="E489" s="387">
        <v>1</v>
      </c>
      <c r="F489" s="392">
        <v>100</v>
      </c>
      <c r="G489" s="440"/>
      <c r="H489" s="392"/>
      <c r="I489" s="392">
        <v>100</v>
      </c>
      <c r="J489" s="392">
        <v>100</v>
      </c>
      <c r="K489" s="392">
        <v>100</v>
      </c>
      <c r="L489" s="392"/>
      <c r="M489" s="392"/>
      <c r="N489" s="392"/>
    </row>
    <row r="490" spans="1:14" ht="12.75">
      <c r="A490" s="387">
        <v>14</v>
      </c>
      <c r="B490" s="435" t="s">
        <v>546</v>
      </c>
      <c r="C490" s="388" t="s">
        <v>822</v>
      </c>
      <c r="D490" s="387" t="s">
        <v>77</v>
      </c>
      <c r="E490" s="387">
        <v>1</v>
      </c>
      <c r="F490" s="392">
        <v>130</v>
      </c>
      <c r="G490" s="440"/>
      <c r="H490" s="392"/>
      <c r="I490" s="392">
        <v>130</v>
      </c>
      <c r="J490" s="392">
        <v>130</v>
      </c>
      <c r="K490" s="392"/>
      <c r="L490" s="392"/>
      <c r="M490" s="392"/>
      <c r="N490" s="392">
        <v>130</v>
      </c>
    </row>
    <row r="491" spans="1:14" ht="12.75">
      <c r="A491" s="387">
        <v>15</v>
      </c>
      <c r="B491" s="435" t="s">
        <v>547</v>
      </c>
      <c r="C491" s="388" t="s">
        <v>822</v>
      </c>
      <c r="D491" s="387" t="s">
        <v>77</v>
      </c>
      <c r="E491" s="387">
        <v>2</v>
      </c>
      <c r="F491" s="392">
        <v>280</v>
      </c>
      <c r="G491" s="440"/>
      <c r="H491" s="392"/>
      <c r="I491" s="392">
        <v>280</v>
      </c>
      <c r="J491" s="392">
        <v>280</v>
      </c>
      <c r="K491" s="392"/>
      <c r="L491" s="392"/>
      <c r="M491" s="392">
        <v>280</v>
      </c>
      <c r="N491" s="392"/>
    </row>
    <row r="492" spans="1:14" ht="12.75">
      <c r="A492" s="411">
        <v>16</v>
      </c>
      <c r="B492" s="435" t="s">
        <v>548</v>
      </c>
      <c r="C492" s="388" t="s">
        <v>822</v>
      </c>
      <c r="D492" s="387" t="s">
        <v>77</v>
      </c>
      <c r="E492" s="387">
        <v>1</v>
      </c>
      <c r="F492" s="392">
        <v>130</v>
      </c>
      <c r="G492" s="440"/>
      <c r="H492" s="392"/>
      <c r="I492" s="392">
        <v>130</v>
      </c>
      <c r="J492" s="392">
        <v>130</v>
      </c>
      <c r="K492" s="392"/>
      <c r="L492" s="392"/>
      <c r="M492" s="392">
        <v>130</v>
      </c>
      <c r="N492" s="392"/>
    </row>
    <row r="493" spans="1:14" ht="12.75">
      <c r="A493" s="387"/>
      <c r="B493" s="482" t="s">
        <v>214</v>
      </c>
      <c r="C493" s="393"/>
      <c r="D493" s="387"/>
      <c r="E493" s="390">
        <f>SUM(E477:E492)</f>
        <v>20</v>
      </c>
      <c r="F493" s="394">
        <f>SUM(F477:F492)</f>
        <v>2118</v>
      </c>
      <c r="G493" s="459"/>
      <c r="H493" s="394"/>
      <c r="I493" s="394">
        <f>SUM(I477:I492)</f>
        <v>2118</v>
      </c>
      <c r="J493" s="394">
        <f>SUM(J477:J492)</f>
        <v>2118</v>
      </c>
      <c r="K493" s="394">
        <f>SUM(K477:K492)</f>
        <v>260</v>
      </c>
      <c r="L493" s="394">
        <f>SUM(L477:L492)</f>
        <v>680</v>
      </c>
      <c r="M493" s="394">
        <f>SUM(M476:M492)</f>
        <v>820</v>
      </c>
      <c r="N493" s="394">
        <f>SUM(N477:N492)</f>
        <v>358</v>
      </c>
    </row>
    <row r="494" spans="1:14" ht="12.75">
      <c r="A494" s="387"/>
      <c r="B494" s="393"/>
      <c r="C494" s="393"/>
      <c r="D494" s="387"/>
      <c r="E494" s="390"/>
      <c r="F494" s="394"/>
      <c r="G494" s="394"/>
      <c r="H494" s="394"/>
      <c r="I494" s="483"/>
      <c r="J494" s="394"/>
      <c r="K494" s="394"/>
      <c r="L494" s="394"/>
      <c r="M494" s="394"/>
      <c r="N494" s="394"/>
    </row>
    <row r="495" spans="1:14" ht="12.75">
      <c r="A495" s="387"/>
      <c r="B495" s="388"/>
      <c r="C495" s="388"/>
      <c r="D495" s="387"/>
      <c r="E495" s="389" t="s">
        <v>215</v>
      </c>
      <c r="F495" s="398"/>
      <c r="G495" s="398"/>
      <c r="H495" s="398"/>
      <c r="I495" s="392"/>
      <c r="J495" s="392"/>
      <c r="K495" s="392"/>
      <c r="L495" s="392"/>
      <c r="M495" s="392"/>
      <c r="N495" s="392"/>
    </row>
    <row r="496" spans="1:14" ht="12.75">
      <c r="A496" s="387"/>
      <c r="B496" s="388"/>
      <c r="C496" s="388"/>
      <c r="D496" s="387"/>
      <c r="E496" s="387"/>
      <c r="F496" s="392"/>
      <c r="G496" s="392"/>
      <c r="H496" s="392"/>
      <c r="I496" s="392"/>
      <c r="J496" s="392"/>
      <c r="K496" s="392"/>
      <c r="L496" s="392"/>
      <c r="M496" s="392"/>
      <c r="N496" s="392"/>
    </row>
    <row r="497" spans="1:14" ht="12.75">
      <c r="A497" s="387">
        <v>2</v>
      </c>
      <c r="B497" s="435" t="s">
        <v>187</v>
      </c>
      <c r="C497" s="388" t="s">
        <v>216</v>
      </c>
      <c r="D497" s="387" t="s">
        <v>99</v>
      </c>
      <c r="E497" s="387">
        <v>288</v>
      </c>
      <c r="F497" s="392">
        <v>245</v>
      </c>
      <c r="G497" s="392"/>
      <c r="H497" s="392"/>
      <c r="I497" s="392">
        <v>245</v>
      </c>
      <c r="J497" s="392">
        <v>245</v>
      </c>
      <c r="K497" s="392"/>
      <c r="L497" s="392">
        <v>245</v>
      </c>
      <c r="M497" s="392"/>
      <c r="N497" s="392"/>
    </row>
    <row r="498" spans="1:14" ht="12.75">
      <c r="A498" s="379">
        <v>3</v>
      </c>
      <c r="B498" s="442" t="s">
        <v>173</v>
      </c>
      <c r="C498" s="374" t="s">
        <v>216</v>
      </c>
      <c r="D498" s="375" t="s">
        <v>99</v>
      </c>
      <c r="E498" s="379">
        <v>292.6</v>
      </c>
      <c r="F498" s="395">
        <v>180</v>
      </c>
      <c r="G498" s="395"/>
      <c r="H498" s="395"/>
      <c r="I498" s="395">
        <v>180</v>
      </c>
      <c r="J498" s="395">
        <v>180</v>
      </c>
      <c r="K498" s="395">
        <v>180</v>
      </c>
      <c r="L498" s="395"/>
      <c r="M498" s="395"/>
      <c r="N498" s="395"/>
    </row>
    <row r="499" spans="1:14" ht="12.75">
      <c r="A499" s="387">
        <v>5</v>
      </c>
      <c r="B499" s="435" t="s">
        <v>531</v>
      </c>
      <c r="C499" s="388" t="s">
        <v>216</v>
      </c>
      <c r="D499" s="387" t="s">
        <v>99</v>
      </c>
      <c r="E499" s="387">
        <v>87</v>
      </c>
      <c r="F499" s="392">
        <v>50.3</v>
      </c>
      <c r="G499" s="392"/>
      <c r="H499" s="392"/>
      <c r="I499" s="392">
        <v>50.3</v>
      </c>
      <c r="J499" s="392">
        <v>50.3</v>
      </c>
      <c r="K499" s="392">
        <v>50.3</v>
      </c>
      <c r="L499" s="392"/>
      <c r="M499" s="392"/>
      <c r="N499" s="392"/>
    </row>
    <row r="500" spans="1:14" ht="12.75">
      <c r="A500" s="387"/>
      <c r="B500" s="393" t="s">
        <v>232</v>
      </c>
      <c r="C500" s="393"/>
      <c r="D500" s="387"/>
      <c r="E500" s="390">
        <f>SUM(E497:E499)</f>
        <v>667.6</v>
      </c>
      <c r="F500" s="394">
        <f>SUM(F497:F499)</f>
        <v>475.3</v>
      </c>
      <c r="G500" s="392"/>
      <c r="H500" s="392"/>
      <c r="I500" s="394">
        <f>SUM(I497:I499)</f>
        <v>475.3</v>
      </c>
      <c r="J500" s="394">
        <f>SUM(J497:J499)</f>
        <v>475.3</v>
      </c>
      <c r="K500" s="394">
        <f>SUM(K498:K499)</f>
        <v>230.3</v>
      </c>
      <c r="L500" s="394">
        <f>SUM(L497:L499)</f>
        <v>245</v>
      </c>
      <c r="M500" s="394"/>
      <c r="N500" s="394"/>
    </row>
    <row r="501" spans="1:14" ht="12.75">
      <c r="A501" s="385"/>
      <c r="B501" s="381"/>
      <c r="C501" s="381"/>
      <c r="D501" s="385"/>
      <c r="E501" s="421" t="s">
        <v>233</v>
      </c>
      <c r="F501" s="422"/>
      <c r="G501" s="422"/>
      <c r="H501" s="422"/>
      <c r="I501" s="396"/>
      <c r="J501" s="396"/>
      <c r="K501" s="396"/>
      <c r="L501" s="396"/>
      <c r="M501" s="396"/>
      <c r="N501" s="396"/>
    </row>
    <row r="502" spans="1:14" ht="12.75">
      <c r="A502" s="387"/>
      <c r="B502" s="388"/>
      <c r="C502" s="388"/>
      <c r="D502" s="387"/>
      <c r="E502" s="387"/>
      <c r="F502" s="392"/>
      <c r="G502" s="392"/>
      <c r="H502" s="392"/>
      <c r="I502" s="392"/>
      <c r="J502" s="392"/>
      <c r="K502" s="392"/>
      <c r="L502" s="392"/>
      <c r="M502" s="392"/>
      <c r="N502" s="392"/>
    </row>
    <row r="503" spans="1:14" ht="12.75">
      <c r="A503" s="387">
        <v>1</v>
      </c>
      <c r="B503" s="435" t="s">
        <v>549</v>
      </c>
      <c r="C503" s="388" t="s">
        <v>550</v>
      </c>
      <c r="D503" s="387" t="s">
        <v>99</v>
      </c>
      <c r="E503" s="387">
        <v>288</v>
      </c>
      <c r="F503" s="392">
        <v>250</v>
      </c>
      <c r="G503" s="440"/>
      <c r="H503" s="392"/>
      <c r="I503" s="392">
        <v>250</v>
      </c>
      <c r="J503" s="392">
        <v>250</v>
      </c>
      <c r="K503" s="392">
        <v>250</v>
      </c>
      <c r="L503" s="392"/>
      <c r="M503" s="392"/>
      <c r="N503" s="392"/>
    </row>
    <row r="504" spans="1:14" ht="12.75">
      <c r="A504" s="387">
        <v>2</v>
      </c>
      <c r="B504" s="435" t="s">
        <v>534</v>
      </c>
      <c r="C504" s="388" t="s">
        <v>550</v>
      </c>
      <c r="D504" s="387" t="s">
        <v>99</v>
      </c>
      <c r="E504" s="387">
        <v>163</v>
      </c>
      <c r="F504" s="392">
        <v>130</v>
      </c>
      <c r="G504" s="440"/>
      <c r="H504" s="392"/>
      <c r="I504" s="392">
        <v>130</v>
      </c>
      <c r="J504" s="392">
        <v>130</v>
      </c>
      <c r="K504" s="392"/>
      <c r="L504" s="392">
        <v>130</v>
      </c>
      <c r="M504" s="392"/>
      <c r="N504" s="392"/>
    </row>
    <row r="505" spans="1:14" ht="12.75">
      <c r="A505" s="387">
        <v>3</v>
      </c>
      <c r="B505" s="435" t="s">
        <v>551</v>
      </c>
      <c r="C505" s="388" t="s">
        <v>550</v>
      </c>
      <c r="D505" s="387" t="s">
        <v>99</v>
      </c>
      <c r="E505" s="387">
        <v>225</v>
      </c>
      <c r="F505" s="392">
        <v>180</v>
      </c>
      <c r="G505" s="440"/>
      <c r="H505" s="392"/>
      <c r="I505" s="392">
        <v>180</v>
      </c>
      <c r="J505" s="392">
        <v>180</v>
      </c>
      <c r="K505" s="392"/>
      <c r="L505" s="392"/>
      <c r="M505" s="392">
        <v>180</v>
      </c>
      <c r="N505" s="392"/>
    </row>
    <row r="506" spans="1:14" ht="12.75">
      <c r="A506" s="387">
        <v>4</v>
      </c>
      <c r="B506" s="435" t="s">
        <v>917</v>
      </c>
      <c r="C506" s="388" t="s">
        <v>550</v>
      </c>
      <c r="D506" s="387" t="s">
        <v>99</v>
      </c>
      <c r="E506" s="387">
        <v>42</v>
      </c>
      <c r="F506" s="392">
        <v>32.2</v>
      </c>
      <c r="G506" s="440"/>
      <c r="H506" s="392"/>
      <c r="I506" s="392">
        <v>32.2</v>
      </c>
      <c r="J506" s="392">
        <v>32.2</v>
      </c>
      <c r="K506" s="392">
        <v>32.2</v>
      </c>
      <c r="L506" s="392"/>
      <c r="M506" s="392"/>
      <c r="N506" s="392"/>
    </row>
    <row r="507" spans="1:14" ht="12.75">
      <c r="A507" s="438">
        <v>5</v>
      </c>
      <c r="B507" s="435" t="s">
        <v>459</v>
      </c>
      <c r="C507" s="435" t="s">
        <v>550</v>
      </c>
      <c r="D507" s="438" t="s">
        <v>99</v>
      </c>
      <c r="E507" s="438">
        <v>200</v>
      </c>
      <c r="F507" s="440">
        <v>150</v>
      </c>
      <c r="G507" s="440"/>
      <c r="H507" s="440"/>
      <c r="I507" s="440">
        <v>150</v>
      </c>
      <c r="J507" s="440">
        <v>150</v>
      </c>
      <c r="K507" s="440"/>
      <c r="L507" s="440"/>
      <c r="M507" s="440">
        <v>150</v>
      </c>
      <c r="N507" s="440"/>
    </row>
    <row r="508" spans="1:14" ht="12.75">
      <c r="A508" s="387">
        <v>6</v>
      </c>
      <c r="B508" s="435" t="s">
        <v>552</v>
      </c>
      <c r="C508" s="388" t="s">
        <v>550</v>
      </c>
      <c r="D508" s="387" t="s">
        <v>99</v>
      </c>
      <c r="E508" s="387">
        <v>140</v>
      </c>
      <c r="F508" s="392">
        <v>110</v>
      </c>
      <c r="G508" s="440"/>
      <c r="H508" s="392"/>
      <c r="I508" s="392">
        <v>110</v>
      </c>
      <c r="J508" s="392">
        <v>110</v>
      </c>
      <c r="K508" s="392"/>
      <c r="L508" s="392"/>
      <c r="M508" s="392">
        <v>110</v>
      </c>
      <c r="N508" s="392"/>
    </row>
    <row r="509" spans="1:14" ht="12.75">
      <c r="A509" s="387">
        <v>7</v>
      </c>
      <c r="B509" s="435" t="s">
        <v>553</v>
      </c>
      <c r="C509" s="388" t="s">
        <v>550</v>
      </c>
      <c r="D509" s="387" t="s">
        <v>99</v>
      </c>
      <c r="E509" s="387">
        <v>65</v>
      </c>
      <c r="F509" s="392">
        <v>50</v>
      </c>
      <c r="G509" s="440"/>
      <c r="H509" s="392"/>
      <c r="I509" s="392">
        <v>50</v>
      </c>
      <c r="J509" s="392">
        <v>50</v>
      </c>
      <c r="K509" s="392"/>
      <c r="L509" s="392">
        <v>50</v>
      </c>
      <c r="M509" s="392"/>
      <c r="N509" s="392"/>
    </row>
    <row r="510" spans="1:14" ht="12.75">
      <c r="A510" s="387">
        <v>8</v>
      </c>
      <c r="B510" s="435" t="s">
        <v>554</v>
      </c>
      <c r="C510" s="388" t="s">
        <v>550</v>
      </c>
      <c r="D510" s="387" t="s">
        <v>99</v>
      </c>
      <c r="E510" s="387">
        <v>175</v>
      </c>
      <c r="F510" s="392">
        <v>140</v>
      </c>
      <c r="G510" s="440"/>
      <c r="H510" s="392"/>
      <c r="I510" s="392">
        <v>140</v>
      </c>
      <c r="J510" s="392">
        <v>140</v>
      </c>
      <c r="K510" s="392"/>
      <c r="L510" s="392"/>
      <c r="M510" s="392">
        <v>140</v>
      </c>
      <c r="N510" s="392"/>
    </row>
    <row r="511" spans="1:14" ht="12.75">
      <c r="A511" s="387">
        <v>9</v>
      </c>
      <c r="B511" s="435" t="s">
        <v>555</v>
      </c>
      <c r="C511" s="388" t="s">
        <v>550</v>
      </c>
      <c r="D511" s="387" t="s">
        <v>99</v>
      </c>
      <c r="E511" s="387">
        <v>350</v>
      </c>
      <c r="F511" s="392">
        <v>280</v>
      </c>
      <c r="G511" s="440"/>
      <c r="H511" s="392"/>
      <c r="I511" s="392">
        <v>280</v>
      </c>
      <c r="J511" s="392">
        <v>280</v>
      </c>
      <c r="K511" s="392"/>
      <c r="L511" s="392">
        <v>280</v>
      </c>
      <c r="M511" s="392"/>
      <c r="N511" s="392"/>
    </row>
    <row r="512" spans="1:14" ht="12.75">
      <c r="A512" s="387"/>
      <c r="B512" s="393" t="s">
        <v>241</v>
      </c>
      <c r="C512" s="393"/>
      <c r="D512" s="387"/>
      <c r="E512" s="390">
        <f>SUM(E503:E511)</f>
        <v>1648</v>
      </c>
      <c r="F512" s="394">
        <f>SUM(F503:F511)</f>
        <v>1322.2</v>
      </c>
      <c r="G512" s="392"/>
      <c r="H512" s="392"/>
      <c r="I512" s="394">
        <f>SUM(I503:I511)</f>
        <v>1322.2</v>
      </c>
      <c r="J512" s="394">
        <f>SUM(J503:J511)</f>
        <v>1322.2</v>
      </c>
      <c r="K512" s="394">
        <f>SUM(K503:K511)</f>
        <v>282.2</v>
      </c>
      <c r="L512" s="394">
        <f>SUM(L503:L511)</f>
        <v>460</v>
      </c>
      <c r="M512" s="394">
        <f>SUM(M503:M511)</f>
        <v>580</v>
      </c>
      <c r="N512" s="394"/>
    </row>
    <row r="513" spans="1:14" ht="12.75">
      <c r="A513" s="387"/>
      <c r="B513" s="393"/>
      <c r="C513" s="393"/>
      <c r="D513" s="387"/>
      <c r="E513" s="390"/>
      <c r="F513" s="394"/>
      <c r="G513" s="392"/>
      <c r="H513" s="392"/>
      <c r="I513" s="394"/>
      <c r="J513" s="394"/>
      <c r="K513" s="394"/>
      <c r="L513" s="394"/>
      <c r="M513" s="394"/>
      <c r="N513" s="394"/>
    </row>
    <row r="514" spans="1:14" ht="12.75">
      <c r="A514" s="379" t="s">
        <v>242</v>
      </c>
      <c r="B514" s="442"/>
      <c r="C514" s="378"/>
      <c r="D514" s="379"/>
      <c r="E514" s="409" t="s">
        <v>243</v>
      </c>
      <c r="F514" s="410"/>
      <c r="G514" s="410"/>
      <c r="H514" s="410"/>
      <c r="I514" s="395"/>
      <c r="J514" s="395"/>
      <c r="K514" s="395"/>
      <c r="L514" s="395"/>
      <c r="M514" s="395"/>
      <c r="N514" s="395"/>
    </row>
    <row r="515" spans="1:14" ht="12.75">
      <c r="A515" s="387">
        <v>1</v>
      </c>
      <c r="B515" s="435" t="s">
        <v>556</v>
      </c>
      <c r="C515" s="388" t="s">
        <v>244</v>
      </c>
      <c r="D515" s="387" t="s">
        <v>99</v>
      </c>
      <c r="E515" s="436">
        <v>46</v>
      </c>
      <c r="F515" s="437">
        <v>50</v>
      </c>
      <c r="G515" s="459"/>
      <c r="H515" s="459"/>
      <c r="I515" s="392">
        <v>50</v>
      </c>
      <c r="J515" s="392">
        <v>50</v>
      </c>
      <c r="K515" s="392"/>
      <c r="L515" s="392">
        <v>50</v>
      </c>
      <c r="M515" s="392"/>
      <c r="N515" s="392"/>
    </row>
    <row r="516" spans="1:14" ht="12.75">
      <c r="A516" s="387">
        <v>2</v>
      </c>
      <c r="B516" s="435" t="s">
        <v>531</v>
      </c>
      <c r="C516" s="388" t="s">
        <v>244</v>
      </c>
      <c r="D516" s="387" t="s">
        <v>99</v>
      </c>
      <c r="E516" s="387">
        <v>87</v>
      </c>
      <c r="F516" s="392">
        <v>50.3</v>
      </c>
      <c r="G516" s="392"/>
      <c r="H516" s="392"/>
      <c r="I516" s="392">
        <v>50.3</v>
      </c>
      <c r="J516" s="392">
        <v>50.3</v>
      </c>
      <c r="K516" s="392">
        <v>50.3</v>
      </c>
      <c r="L516" s="392"/>
      <c r="M516" s="392"/>
      <c r="N516" s="392"/>
    </row>
    <row r="517" spans="1:14" ht="12.75">
      <c r="A517" s="387">
        <v>3</v>
      </c>
      <c r="B517" s="435" t="s">
        <v>557</v>
      </c>
      <c r="C517" s="388" t="s">
        <v>244</v>
      </c>
      <c r="D517" s="387" t="s">
        <v>99</v>
      </c>
      <c r="E517" s="387">
        <v>32</v>
      </c>
      <c r="F517" s="392">
        <v>30.1</v>
      </c>
      <c r="G517" s="392"/>
      <c r="H517" s="392"/>
      <c r="I517" s="392">
        <v>30.1</v>
      </c>
      <c r="J517" s="392">
        <v>30.1</v>
      </c>
      <c r="K517" s="392">
        <v>30.1</v>
      </c>
      <c r="L517" s="392"/>
      <c r="M517" s="392"/>
      <c r="N517" s="392"/>
    </row>
    <row r="518" spans="1:14" ht="12.75">
      <c r="A518" s="379"/>
      <c r="B518" s="402" t="s">
        <v>249</v>
      </c>
      <c r="C518" s="402"/>
      <c r="D518" s="379"/>
      <c r="E518" s="391">
        <f>SUM(E515:E517)</f>
        <v>165</v>
      </c>
      <c r="F518" s="397">
        <f>SUM(F515:F517)</f>
        <v>130.4</v>
      </c>
      <c r="G518" s="395"/>
      <c r="H518" s="395"/>
      <c r="I518" s="397">
        <f>SUM(I515:I517)</f>
        <v>130.4</v>
      </c>
      <c r="J518" s="397">
        <f>SUM(J515:J517)</f>
        <v>130.4</v>
      </c>
      <c r="K518" s="397">
        <f>SUM(K516:K517)</f>
        <v>80.4</v>
      </c>
      <c r="L518" s="397">
        <f>SUM(L515:L517)</f>
        <v>50</v>
      </c>
      <c r="M518" s="397"/>
      <c r="N518" s="397"/>
    </row>
    <row r="519" spans="1:14" ht="12.75">
      <c r="A519" s="387"/>
      <c r="B519" s="393"/>
      <c r="C519" s="393"/>
      <c r="D519" s="387"/>
      <c r="E519" s="393"/>
      <c r="F519" s="484"/>
      <c r="G519" s="485"/>
      <c r="H519" s="486"/>
      <c r="I519" s="394"/>
      <c r="J519" s="394"/>
      <c r="K519" s="394"/>
      <c r="L519" s="394"/>
      <c r="M519" s="394"/>
      <c r="N519" s="394"/>
    </row>
    <row r="520" spans="1:14" ht="12.75">
      <c r="A520" s="387"/>
      <c r="B520" s="388"/>
      <c r="C520" s="388"/>
      <c r="D520" s="404" t="s">
        <v>558</v>
      </c>
      <c r="E520" s="487" t="s">
        <v>559</v>
      </c>
      <c r="F520" s="488"/>
      <c r="G520" s="488"/>
      <c r="H520" s="489"/>
      <c r="I520" s="392"/>
      <c r="J520" s="392"/>
      <c r="K520" s="394"/>
      <c r="L520" s="394"/>
      <c r="M520" s="392"/>
      <c r="N520" s="394"/>
    </row>
    <row r="521" spans="1:14" ht="12.75">
      <c r="A521" s="387">
        <v>1</v>
      </c>
      <c r="B521" s="435" t="s">
        <v>549</v>
      </c>
      <c r="C521" s="388" t="s">
        <v>559</v>
      </c>
      <c r="D521" s="387" t="s">
        <v>99</v>
      </c>
      <c r="E521" s="387">
        <v>208</v>
      </c>
      <c r="F521" s="392">
        <v>250</v>
      </c>
      <c r="G521" s="440"/>
      <c r="H521" s="392"/>
      <c r="I521" s="392">
        <v>250</v>
      </c>
      <c r="J521" s="392">
        <v>250</v>
      </c>
      <c r="K521" s="406">
        <v>250</v>
      </c>
      <c r="L521" s="394"/>
      <c r="M521" s="392"/>
      <c r="N521" s="394"/>
    </row>
    <row r="522" spans="1:14" ht="12.75">
      <c r="A522" s="387">
        <v>2</v>
      </c>
      <c r="B522" s="435" t="s">
        <v>534</v>
      </c>
      <c r="C522" s="388" t="s">
        <v>559</v>
      </c>
      <c r="D522" s="387" t="s">
        <v>99</v>
      </c>
      <c r="E522" s="387">
        <v>170</v>
      </c>
      <c r="F522" s="392">
        <v>130</v>
      </c>
      <c r="G522" s="440"/>
      <c r="H522" s="392"/>
      <c r="I522" s="392">
        <v>130</v>
      </c>
      <c r="J522" s="392">
        <v>130</v>
      </c>
      <c r="K522" s="406"/>
      <c r="L522" s="406">
        <v>130</v>
      </c>
      <c r="M522" s="392"/>
      <c r="N522" s="394"/>
    </row>
    <row r="523" spans="1:14" ht="12.75">
      <c r="A523" s="387">
        <v>3</v>
      </c>
      <c r="B523" s="435" t="s">
        <v>551</v>
      </c>
      <c r="C523" s="374" t="s">
        <v>559</v>
      </c>
      <c r="D523" s="375" t="s">
        <v>99</v>
      </c>
      <c r="E523" s="387">
        <v>235</v>
      </c>
      <c r="F523" s="392">
        <v>180</v>
      </c>
      <c r="G523" s="440"/>
      <c r="H523" s="392"/>
      <c r="I523" s="392">
        <v>180</v>
      </c>
      <c r="J523" s="392">
        <v>180</v>
      </c>
      <c r="K523" s="406"/>
      <c r="L523" s="406"/>
      <c r="M523" s="392">
        <v>180</v>
      </c>
      <c r="N523" s="394"/>
    </row>
    <row r="524" spans="1:14" ht="12.75">
      <c r="A524" s="387">
        <v>4</v>
      </c>
      <c r="B524" s="435" t="s">
        <v>917</v>
      </c>
      <c r="C524" s="374" t="s">
        <v>559</v>
      </c>
      <c r="D524" s="375" t="s">
        <v>99</v>
      </c>
      <c r="E524" s="387">
        <v>41</v>
      </c>
      <c r="F524" s="392">
        <v>32.1</v>
      </c>
      <c r="G524" s="440"/>
      <c r="H524" s="392"/>
      <c r="I524" s="392">
        <v>32.1</v>
      </c>
      <c r="J524" s="392">
        <v>32.1</v>
      </c>
      <c r="K524" s="406">
        <v>32.1</v>
      </c>
      <c r="L524" s="406"/>
      <c r="M524" s="392"/>
      <c r="N524" s="394"/>
    </row>
    <row r="525" spans="1:14" ht="12.75">
      <c r="A525" s="411">
        <v>5</v>
      </c>
      <c r="B525" s="435" t="s">
        <v>459</v>
      </c>
      <c r="C525" s="388" t="s">
        <v>559</v>
      </c>
      <c r="D525" s="387" t="s">
        <v>99</v>
      </c>
      <c r="E525" s="387">
        <v>100</v>
      </c>
      <c r="F525" s="392">
        <v>77</v>
      </c>
      <c r="G525" s="440"/>
      <c r="H525" s="392"/>
      <c r="I525" s="392">
        <v>77</v>
      </c>
      <c r="J525" s="392">
        <v>77</v>
      </c>
      <c r="K525" s="394"/>
      <c r="L525" s="406"/>
      <c r="M525" s="392">
        <v>77</v>
      </c>
      <c r="N525" s="394"/>
    </row>
    <row r="526" spans="1:14" ht="12.75">
      <c r="A526" s="411">
        <v>6</v>
      </c>
      <c r="B526" s="435" t="s">
        <v>553</v>
      </c>
      <c r="C526" s="388" t="s">
        <v>559</v>
      </c>
      <c r="D526" s="387" t="s">
        <v>99</v>
      </c>
      <c r="E526" s="387">
        <v>158</v>
      </c>
      <c r="F526" s="392">
        <v>120</v>
      </c>
      <c r="G526" s="440"/>
      <c r="H526" s="392"/>
      <c r="I526" s="392">
        <v>120</v>
      </c>
      <c r="J526" s="392">
        <v>120</v>
      </c>
      <c r="K526" s="394"/>
      <c r="L526" s="406">
        <v>120</v>
      </c>
      <c r="M526" s="392"/>
      <c r="N526" s="394"/>
    </row>
    <row r="527" spans="1:15" ht="12.75">
      <c r="A527" s="387">
        <v>7</v>
      </c>
      <c r="B527" s="435" t="s">
        <v>552</v>
      </c>
      <c r="C527" s="388" t="s">
        <v>559</v>
      </c>
      <c r="D527" s="387" t="s">
        <v>99</v>
      </c>
      <c r="E527" s="387">
        <v>145</v>
      </c>
      <c r="F527" s="392">
        <v>110</v>
      </c>
      <c r="G527" s="440"/>
      <c r="H527" s="392"/>
      <c r="I527" s="392">
        <v>110</v>
      </c>
      <c r="J527" s="392">
        <v>110</v>
      </c>
      <c r="K527" s="406"/>
      <c r="L527" s="406"/>
      <c r="M527" s="392">
        <v>110</v>
      </c>
      <c r="N527" s="394"/>
      <c r="O527" s="490"/>
    </row>
    <row r="528" spans="1:15" ht="12.75">
      <c r="A528" s="387">
        <v>8</v>
      </c>
      <c r="B528" s="435" t="s">
        <v>554</v>
      </c>
      <c r="C528" s="388" t="s">
        <v>559</v>
      </c>
      <c r="D528" s="387" t="s">
        <v>99</v>
      </c>
      <c r="E528" s="387">
        <v>175</v>
      </c>
      <c r="F528" s="392">
        <v>140</v>
      </c>
      <c r="G528" s="440"/>
      <c r="H528" s="392"/>
      <c r="I528" s="392">
        <v>140</v>
      </c>
      <c r="J528" s="392">
        <v>140</v>
      </c>
      <c r="K528" s="406"/>
      <c r="L528" s="406"/>
      <c r="M528" s="392">
        <v>140</v>
      </c>
      <c r="N528" s="394"/>
      <c r="O528" s="490"/>
    </row>
    <row r="529" spans="1:15" ht="12.75">
      <c r="A529" s="387">
        <v>9</v>
      </c>
      <c r="B529" s="435" t="s">
        <v>555</v>
      </c>
      <c r="C529" s="388" t="s">
        <v>559</v>
      </c>
      <c r="D529" s="387" t="s">
        <v>99</v>
      </c>
      <c r="E529" s="387">
        <v>370</v>
      </c>
      <c r="F529" s="392">
        <v>280</v>
      </c>
      <c r="G529" s="440"/>
      <c r="H529" s="392"/>
      <c r="I529" s="392">
        <v>280</v>
      </c>
      <c r="J529" s="392">
        <v>280</v>
      </c>
      <c r="K529" s="406"/>
      <c r="L529" s="406">
        <v>280</v>
      </c>
      <c r="M529" s="392"/>
      <c r="N529" s="394"/>
      <c r="O529" s="490"/>
    </row>
    <row r="530" spans="1:14" ht="12.75">
      <c r="A530" s="387"/>
      <c r="B530" s="393" t="s">
        <v>260</v>
      </c>
      <c r="C530" s="393"/>
      <c r="D530" s="387"/>
      <c r="E530" s="390">
        <f>SUM(E521:E529)</f>
        <v>1602</v>
      </c>
      <c r="F530" s="394">
        <f>SUM(F521:F529)</f>
        <v>1319.1</v>
      </c>
      <c r="G530" s="440"/>
      <c r="H530" s="392"/>
      <c r="I530" s="394">
        <f>SUM(I521:I529)</f>
        <v>1319.1</v>
      </c>
      <c r="J530" s="394">
        <f>SUM(J521:J529)</f>
        <v>1319.1</v>
      </c>
      <c r="K530" s="394">
        <f>SUM(K521:K529)</f>
        <v>282.1</v>
      </c>
      <c r="L530" s="394">
        <f>SUM(L521:L529)</f>
        <v>530</v>
      </c>
      <c r="M530" s="394">
        <f>SUM(M521:M529)</f>
        <v>507</v>
      </c>
      <c r="N530" s="394"/>
    </row>
    <row r="531" spans="1:14" ht="12.75">
      <c r="A531" s="387"/>
      <c r="B531" s="393"/>
      <c r="C531" s="393"/>
      <c r="D531" s="387"/>
      <c r="E531" s="390"/>
      <c r="F531" s="394"/>
      <c r="G531" s="440"/>
      <c r="H531" s="392"/>
      <c r="I531" s="394"/>
      <c r="J531" s="394"/>
      <c r="K531" s="394"/>
      <c r="L531" s="394"/>
      <c r="M531" s="394"/>
      <c r="N531" s="394"/>
    </row>
    <row r="532" spans="1:14" ht="12.75">
      <c r="A532" s="385"/>
      <c r="B532" s="399"/>
      <c r="C532" s="399"/>
      <c r="D532" s="385"/>
      <c r="E532" s="421" t="s">
        <v>261</v>
      </c>
      <c r="F532" s="423"/>
      <c r="G532" s="423"/>
      <c r="H532" s="423"/>
      <c r="I532" s="396"/>
      <c r="J532" s="401"/>
      <c r="K532" s="401"/>
      <c r="L532" s="401"/>
      <c r="M532" s="401"/>
      <c r="N532" s="401"/>
    </row>
    <row r="533" spans="1:14" ht="12.75">
      <c r="A533" s="385">
        <v>1</v>
      </c>
      <c r="B533" s="455" t="s">
        <v>55</v>
      </c>
      <c r="C533" s="424" t="s">
        <v>560</v>
      </c>
      <c r="D533" s="385" t="s">
        <v>77</v>
      </c>
      <c r="E533" s="491">
        <v>1</v>
      </c>
      <c r="F533" s="448">
        <v>80</v>
      </c>
      <c r="G533" s="448"/>
      <c r="H533" s="448"/>
      <c r="I533" s="396">
        <v>80</v>
      </c>
      <c r="J533" s="456">
        <v>80</v>
      </c>
      <c r="K533" s="401"/>
      <c r="L533" s="456">
        <v>80</v>
      </c>
      <c r="M533" s="456"/>
      <c r="N533" s="456"/>
    </row>
    <row r="534" spans="1:14" ht="12.75">
      <c r="A534" s="385">
        <v>2</v>
      </c>
      <c r="B534" s="455" t="s">
        <v>561</v>
      </c>
      <c r="C534" s="424" t="s">
        <v>560</v>
      </c>
      <c r="D534" s="385" t="s">
        <v>77</v>
      </c>
      <c r="E534" s="425">
        <v>1</v>
      </c>
      <c r="F534" s="396">
        <v>46</v>
      </c>
      <c r="G534" s="448"/>
      <c r="H534" s="396"/>
      <c r="I534" s="396">
        <v>46</v>
      </c>
      <c r="J534" s="456">
        <v>46</v>
      </c>
      <c r="K534" s="456"/>
      <c r="L534" s="456"/>
      <c r="M534" s="456">
        <v>46</v>
      </c>
      <c r="N534" s="456"/>
    </row>
    <row r="535" spans="1:14" ht="12.75">
      <c r="A535" s="385">
        <v>3</v>
      </c>
      <c r="B535" s="455" t="s">
        <v>527</v>
      </c>
      <c r="C535" s="424" t="s">
        <v>560</v>
      </c>
      <c r="D535" s="385" t="s">
        <v>77</v>
      </c>
      <c r="E535" s="425">
        <v>1</v>
      </c>
      <c r="F535" s="396">
        <v>40</v>
      </c>
      <c r="G535" s="448"/>
      <c r="H535" s="396"/>
      <c r="I535" s="396">
        <v>40</v>
      </c>
      <c r="J535" s="456">
        <v>40</v>
      </c>
      <c r="K535" s="456"/>
      <c r="L535" s="456"/>
      <c r="M535" s="456">
        <v>40</v>
      </c>
      <c r="N535" s="456"/>
    </row>
    <row r="536" spans="1:14" ht="12.75">
      <c r="A536" s="385">
        <v>4</v>
      </c>
      <c r="B536" s="455" t="s">
        <v>562</v>
      </c>
      <c r="C536" s="424" t="s">
        <v>560</v>
      </c>
      <c r="D536" s="385" t="s">
        <v>77</v>
      </c>
      <c r="E536" s="425">
        <v>1</v>
      </c>
      <c r="F536" s="396">
        <v>55</v>
      </c>
      <c r="G536" s="448"/>
      <c r="H536" s="396"/>
      <c r="I536" s="396">
        <v>55</v>
      </c>
      <c r="J536" s="456">
        <v>55</v>
      </c>
      <c r="K536" s="401"/>
      <c r="L536" s="456">
        <v>55</v>
      </c>
      <c r="M536" s="456"/>
      <c r="N536" s="456"/>
    </row>
    <row r="537" spans="1:14" ht="12.75">
      <c r="A537" s="387">
        <v>5</v>
      </c>
      <c r="B537" s="452" t="s">
        <v>530</v>
      </c>
      <c r="C537" s="405" t="s">
        <v>560</v>
      </c>
      <c r="D537" s="387" t="s">
        <v>77</v>
      </c>
      <c r="E537" s="404">
        <v>1</v>
      </c>
      <c r="F537" s="392">
        <v>75</v>
      </c>
      <c r="G537" s="440"/>
      <c r="H537" s="392"/>
      <c r="I537" s="392">
        <v>75</v>
      </c>
      <c r="J537" s="406">
        <v>75</v>
      </c>
      <c r="K537" s="394"/>
      <c r="L537" s="406">
        <v>75</v>
      </c>
      <c r="M537" s="406"/>
      <c r="N537" s="406"/>
    </row>
    <row r="538" spans="1:14" ht="12.75">
      <c r="A538" s="387">
        <v>6</v>
      </c>
      <c r="B538" s="452" t="s">
        <v>563</v>
      </c>
      <c r="C538" s="405" t="s">
        <v>560</v>
      </c>
      <c r="D538" s="387" t="s">
        <v>77</v>
      </c>
      <c r="E538" s="404">
        <v>2</v>
      </c>
      <c r="F538" s="392">
        <v>160</v>
      </c>
      <c r="G538" s="440"/>
      <c r="H538" s="392"/>
      <c r="I538" s="392">
        <v>160</v>
      </c>
      <c r="J538" s="406">
        <v>160</v>
      </c>
      <c r="K538" s="394"/>
      <c r="L538" s="394"/>
      <c r="M538" s="406">
        <v>160</v>
      </c>
      <c r="N538" s="394"/>
    </row>
    <row r="539" spans="1:14" ht="12.75">
      <c r="A539" s="385"/>
      <c r="B539" s="399" t="s">
        <v>264</v>
      </c>
      <c r="C539" s="399"/>
      <c r="D539" s="385"/>
      <c r="E539" s="400">
        <f>SUM(E533:E538)</f>
        <v>7</v>
      </c>
      <c r="F539" s="401">
        <f>SUM(F533:F538)</f>
        <v>456</v>
      </c>
      <c r="G539" s="448"/>
      <c r="H539" s="396"/>
      <c r="I539" s="401">
        <f>SUM(I533:I538)</f>
        <v>456</v>
      </c>
      <c r="J539" s="401">
        <f>SUM(J533:J538)</f>
        <v>456</v>
      </c>
      <c r="K539" s="401"/>
      <c r="L539" s="401">
        <f>SUM(L533:L538)</f>
        <v>210</v>
      </c>
      <c r="M539" s="401">
        <f>SUM(M533:M538)</f>
        <v>246</v>
      </c>
      <c r="N539" s="401"/>
    </row>
    <row r="540" spans="1:14" ht="12.75">
      <c r="A540" s="387"/>
      <c r="B540" s="393"/>
      <c r="C540" s="393"/>
      <c r="D540" s="387"/>
      <c r="E540" s="390"/>
      <c r="F540" s="394"/>
      <c r="G540" s="440"/>
      <c r="H540" s="392"/>
      <c r="I540" s="394"/>
      <c r="J540" s="394"/>
      <c r="K540" s="394"/>
      <c r="L540" s="394"/>
      <c r="M540" s="394"/>
      <c r="N540" s="394"/>
    </row>
    <row r="541" spans="1:14" ht="12.75">
      <c r="A541" s="385"/>
      <c r="B541" s="399"/>
      <c r="C541" s="399"/>
      <c r="D541" s="385"/>
      <c r="E541" s="421" t="s">
        <v>833</v>
      </c>
      <c r="F541" s="423"/>
      <c r="G541" s="423"/>
      <c r="H541" s="422" t="s">
        <v>834</v>
      </c>
      <c r="I541" s="396"/>
      <c r="J541" s="401"/>
      <c r="K541" s="401"/>
      <c r="L541" s="401"/>
      <c r="M541" s="401"/>
      <c r="N541" s="401"/>
    </row>
    <row r="542" spans="1:14" ht="12.75">
      <c r="A542" s="387"/>
      <c r="B542" s="405"/>
      <c r="C542" s="405"/>
      <c r="D542" s="387"/>
      <c r="E542" s="436"/>
      <c r="F542" s="440"/>
      <c r="G542" s="440"/>
      <c r="H542" s="392"/>
      <c r="I542" s="392"/>
      <c r="J542" s="394"/>
      <c r="K542" s="394"/>
      <c r="L542" s="394"/>
      <c r="M542" s="394"/>
      <c r="N542" s="394"/>
    </row>
    <row r="543" spans="1:14" ht="12.75">
      <c r="A543" s="387">
        <v>1</v>
      </c>
      <c r="B543" s="452" t="s">
        <v>835</v>
      </c>
      <c r="C543" s="405" t="s">
        <v>836</v>
      </c>
      <c r="D543" s="387" t="s">
        <v>77</v>
      </c>
      <c r="E543" s="436">
        <v>1</v>
      </c>
      <c r="F543" s="440">
        <v>175</v>
      </c>
      <c r="G543" s="440"/>
      <c r="H543" s="392"/>
      <c r="I543" s="392">
        <v>175</v>
      </c>
      <c r="J543" s="406">
        <v>175</v>
      </c>
      <c r="K543" s="406"/>
      <c r="L543" s="406"/>
      <c r="M543" s="406"/>
      <c r="N543" s="406">
        <v>175</v>
      </c>
    </row>
    <row r="544" spans="1:14" ht="12.75">
      <c r="A544" s="387">
        <v>2</v>
      </c>
      <c r="B544" s="452" t="s">
        <v>857</v>
      </c>
      <c r="C544" s="405" t="s">
        <v>836</v>
      </c>
      <c r="D544" s="387" t="s">
        <v>77</v>
      </c>
      <c r="E544" s="436">
        <v>1</v>
      </c>
      <c r="F544" s="440">
        <v>40.404</v>
      </c>
      <c r="G544" s="440"/>
      <c r="H544" s="392"/>
      <c r="I544" s="392">
        <v>40.404</v>
      </c>
      <c r="J544" s="406">
        <v>40.404</v>
      </c>
      <c r="K544" s="406">
        <v>40.404</v>
      </c>
      <c r="L544" s="406"/>
      <c r="M544" s="406"/>
      <c r="N544" s="406"/>
    </row>
    <row r="545" spans="1:14" ht="12.75">
      <c r="A545" s="387">
        <v>3</v>
      </c>
      <c r="B545" s="452" t="s">
        <v>809</v>
      </c>
      <c r="C545" s="405" t="s">
        <v>836</v>
      </c>
      <c r="D545" s="387" t="s">
        <v>77</v>
      </c>
      <c r="E545" s="436">
        <v>1</v>
      </c>
      <c r="F545" s="440">
        <v>150</v>
      </c>
      <c r="G545" s="440"/>
      <c r="H545" s="392"/>
      <c r="I545" s="392">
        <v>150</v>
      </c>
      <c r="J545" s="406">
        <v>150</v>
      </c>
      <c r="K545" s="406"/>
      <c r="L545" s="406">
        <v>150</v>
      </c>
      <c r="M545" s="406"/>
      <c r="N545" s="406"/>
    </row>
    <row r="546" spans="1:14" ht="12.75">
      <c r="A546" s="387">
        <v>4</v>
      </c>
      <c r="B546" s="452" t="s">
        <v>839</v>
      </c>
      <c r="C546" s="405" t="s">
        <v>836</v>
      </c>
      <c r="D546" s="387" t="s">
        <v>77</v>
      </c>
      <c r="E546" s="436">
        <v>1</v>
      </c>
      <c r="F546" s="440">
        <v>123</v>
      </c>
      <c r="G546" s="440"/>
      <c r="H546" s="392"/>
      <c r="I546" s="392">
        <v>123</v>
      </c>
      <c r="J546" s="406">
        <v>123</v>
      </c>
      <c r="K546" s="406">
        <v>123</v>
      </c>
      <c r="L546" s="406"/>
      <c r="M546" s="406"/>
      <c r="N546" s="406"/>
    </row>
    <row r="547" spans="1:14" ht="12.75">
      <c r="A547" s="387">
        <v>5</v>
      </c>
      <c r="B547" s="452" t="s">
        <v>844</v>
      </c>
      <c r="C547" s="405" t="s">
        <v>836</v>
      </c>
      <c r="D547" s="387" t="s">
        <v>77</v>
      </c>
      <c r="E547" s="436">
        <v>1</v>
      </c>
      <c r="F547" s="440">
        <v>120</v>
      </c>
      <c r="G547" s="440"/>
      <c r="H547" s="392"/>
      <c r="I547" s="392">
        <v>120</v>
      </c>
      <c r="J547" s="406">
        <v>120</v>
      </c>
      <c r="K547" s="406"/>
      <c r="L547" s="406">
        <v>120</v>
      </c>
      <c r="M547" s="406"/>
      <c r="N547" s="406"/>
    </row>
    <row r="548" spans="1:14" ht="12.75">
      <c r="A548" s="387">
        <v>6</v>
      </c>
      <c r="B548" s="452" t="s">
        <v>858</v>
      </c>
      <c r="C548" s="405" t="s">
        <v>836</v>
      </c>
      <c r="D548" s="387" t="s">
        <v>77</v>
      </c>
      <c r="E548" s="436">
        <v>1</v>
      </c>
      <c r="F548" s="440">
        <v>120</v>
      </c>
      <c r="G548" s="440"/>
      <c r="H548" s="392"/>
      <c r="I548" s="392">
        <v>120</v>
      </c>
      <c r="J548" s="406">
        <v>120</v>
      </c>
      <c r="K548" s="406"/>
      <c r="L548" s="406"/>
      <c r="M548" s="406"/>
      <c r="N548" s="406">
        <v>120</v>
      </c>
    </row>
    <row r="549" spans="1:14" ht="12.75">
      <c r="A549" s="387">
        <v>7</v>
      </c>
      <c r="B549" s="452" t="s">
        <v>789</v>
      </c>
      <c r="C549" s="405" t="s">
        <v>836</v>
      </c>
      <c r="D549" s="387" t="s">
        <v>77</v>
      </c>
      <c r="E549" s="436">
        <v>1</v>
      </c>
      <c r="F549" s="440">
        <v>150</v>
      </c>
      <c r="G549" s="440"/>
      <c r="H549" s="392"/>
      <c r="I549" s="392">
        <v>150</v>
      </c>
      <c r="J549" s="406">
        <v>150</v>
      </c>
      <c r="K549" s="406"/>
      <c r="L549" s="406"/>
      <c r="M549" s="406">
        <v>150</v>
      </c>
      <c r="N549" s="406"/>
    </row>
    <row r="550" spans="1:14" ht="12.75">
      <c r="A550" s="387">
        <v>8</v>
      </c>
      <c r="B550" s="452" t="s">
        <v>845</v>
      </c>
      <c r="C550" s="405" t="s">
        <v>836</v>
      </c>
      <c r="D550" s="387" t="s">
        <v>77</v>
      </c>
      <c r="E550" s="436">
        <v>1</v>
      </c>
      <c r="F550" s="440">
        <v>190</v>
      </c>
      <c r="G550" s="440"/>
      <c r="H550" s="392"/>
      <c r="I550" s="392">
        <v>190</v>
      </c>
      <c r="J550" s="406">
        <v>190</v>
      </c>
      <c r="K550" s="406"/>
      <c r="L550" s="406"/>
      <c r="M550" s="406">
        <v>190</v>
      </c>
      <c r="N550" s="406"/>
    </row>
    <row r="551" spans="1:14" ht="12.75" customHeight="1">
      <c r="A551" s="385">
        <v>9</v>
      </c>
      <c r="B551" s="455" t="s">
        <v>564</v>
      </c>
      <c r="C551" s="492" t="s">
        <v>836</v>
      </c>
      <c r="D551" s="385" t="s">
        <v>77</v>
      </c>
      <c r="E551" s="425">
        <v>1</v>
      </c>
      <c r="F551" s="396">
        <v>120</v>
      </c>
      <c r="G551" s="448"/>
      <c r="H551" s="396"/>
      <c r="I551" s="396">
        <v>120</v>
      </c>
      <c r="J551" s="456">
        <v>120</v>
      </c>
      <c r="K551" s="456">
        <v>120</v>
      </c>
      <c r="L551" s="456"/>
      <c r="M551" s="456"/>
      <c r="N551" s="456"/>
    </row>
    <row r="552" spans="1:14" ht="12.75" customHeight="1">
      <c r="A552" s="385">
        <v>10</v>
      </c>
      <c r="B552" s="455" t="s">
        <v>791</v>
      </c>
      <c r="C552" s="492" t="s">
        <v>836</v>
      </c>
      <c r="D552" s="385" t="s">
        <v>77</v>
      </c>
      <c r="E552" s="425">
        <v>1</v>
      </c>
      <c r="F552" s="396">
        <v>130</v>
      </c>
      <c r="G552" s="448"/>
      <c r="H552" s="396"/>
      <c r="I552" s="396">
        <v>130</v>
      </c>
      <c r="J552" s="456">
        <v>130</v>
      </c>
      <c r="K552" s="456">
        <v>130</v>
      </c>
      <c r="L552" s="456"/>
      <c r="M552" s="401"/>
      <c r="N552" s="401"/>
    </row>
    <row r="553" spans="1:14" ht="12.75">
      <c r="A553" s="385">
        <v>11</v>
      </c>
      <c r="B553" s="455" t="s">
        <v>854</v>
      </c>
      <c r="C553" s="424" t="s">
        <v>836</v>
      </c>
      <c r="D553" s="385" t="s">
        <v>77</v>
      </c>
      <c r="E553" s="425">
        <v>1</v>
      </c>
      <c r="F553" s="396">
        <v>140</v>
      </c>
      <c r="G553" s="448"/>
      <c r="H553" s="396"/>
      <c r="I553" s="396">
        <v>140</v>
      </c>
      <c r="J553" s="456">
        <v>140</v>
      </c>
      <c r="K553" s="401"/>
      <c r="L553" s="456">
        <v>140</v>
      </c>
      <c r="M553" s="401"/>
      <c r="N553" s="401"/>
    </row>
    <row r="554" spans="1:14" ht="12.75">
      <c r="A554" s="385">
        <v>12</v>
      </c>
      <c r="B554" s="455" t="s">
        <v>318</v>
      </c>
      <c r="C554" s="424" t="s">
        <v>836</v>
      </c>
      <c r="D554" s="385" t="s">
        <v>77</v>
      </c>
      <c r="E554" s="425">
        <v>1</v>
      </c>
      <c r="F554" s="396">
        <v>150</v>
      </c>
      <c r="G554" s="448"/>
      <c r="H554" s="396"/>
      <c r="I554" s="396">
        <v>150</v>
      </c>
      <c r="J554" s="456">
        <v>150</v>
      </c>
      <c r="K554" s="456">
        <v>150</v>
      </c>
      <c r="L554" s="456"/>
      <c r="M554" s="401"/>
      <c r="N554" s="401"/>
    </row>
    <row r="555" spans="1:14" ht="12.75">
      <c r="A555" s="385">
        <v>13</v>
      </c>
      <c r="B555" s="455" t="s">
        <v>793</v>
      </c>
      <c r="C555" s="424" t="s">
        <v>836</v>
      </c>
      <c r="D555" s="385" t="s">
        <v>77</v>
      </c>
      <c r="E555" s="425">
        <v>1</v>
      </c>
      <c r="F555" s="396">
        <v>150</v>
      </c>
      <c r="G555" s="448"/>
      <c r="H555" s="396"/>
      <c r="I555" s="396">
        <v>150</v>
      </c>
      <c r="J555" s="456">
        <v>150</v>
      </c>
      <c r="K555" s="401"/>
      <c r="L555" s="456"/>
      <c r="M555" s="456">
        <v>150</v>
      </c>
      <c r="N555" s="401"/>
    </row>
    <row r="556" spans="1:14" ht="12.75">
      <c r="A556" s="385">
        <v>14</v>
      </c>
      <c r="B556" s="455" t="s">
        <v>855</v>
      </c>
      <c r="C556" s="424" t="s">
        <v>836</v>
      </c>
      <c r="D556" s="385" t="s">
        <v>77</v>
      </c>
      <c r="E556" s="425">
        <v>1</v>
      </c>
      <c r="F556" s="396">
        <v>120</v>
      </c>
      <c r="G556" s="448"/>
      <c r="H556" s="396"/>
      <c r="I556" s="396">
        <v>120</v>
      </c>
      <c r="J556" s="456">
        <v>120</v>
      </c>
      <c r="K556" s="401"/>
      <c r="L556" s="401"/>
      <c r="M556" s="456">
        <v>120</v>
      </c>
      <c r="N556" s="401"/>
    </row>
    <row r="557" spans="1:14" ht="12.75">
      <c r="A557" s="385">
        <v>15</v>
      </c>
      <c r="B557" s="455" t="s">
        <v>565</v>
      </c>
      <c r="C557" s="424" t="s">
        <v>836</v>
      </c>
      <c r="D557" s="385" t="s">
        <v>77</v>
      </c>
      <c r="E557" s="425">
        <v>1</v>
      </c>
      <c r="F557" s="396">
        <v>75</v>
      </c>
      <c r="G557" s="448"/>
      <c r="H557" s="396"/>
      <c r="I557" s="396">
        <v>75</v>
      </c>
      <c r="J557" s="456">
        <v>75</v>
      </c>
      <c r="K557" s="401"/>
      <c r="L557" s="401"/>
      <c r="M557" s="456"/>
      <c r="N557" s="456">
        <v>75</v>
      </c>
    </row>
    <row r="558" spans="1:14" ht="12.75">
      <c r="A558" s="385">
        <v>16</v>
      </c>
      <c r="B558" s="455" t="s">
        <v>566</v>
      </c>
      <c r="C558" s="424" t="s">
        <v>836</v>
      </c>
      <c r="D558" s="385" t="s">
        <v>77</v>
      </c>
      <c r="E558" s="425">
        <v>1</v>
      </c>
      <c r="F558" s="396">
        <v>140</v>
      </c>
      <c r="G558" s="448"/>
      <c r="H558" s="396"/>
      <c r="I558" s="396">
        <v>140</v>
      </c>
      <c r="J558" s="456">
        <v>140</v>
      </c>
      <c r="K558" s="401"/>
      <c r="L558" s="401"/>
      <c r="M558" s="456"/>
      <c r="N558" s="456">
        <v>140</v>
      </c>
    </row>
    <row r="559" spans="1:14" ht="12.75">
      <c r="A559" s="385">
        <v>17</v>
      </c>
      <c r="B559" s="455" t="s">
        <v>567</v>
      </c>
      <c r="C559" s="424" t="s">
        <v>836</v>
      </c>
      <c r="D559" s="385" t="s">
        <v>77</v>
      </c>
      <c r="E559" s="425">
        <v>1</v>
      </c>
      <c r="F559" s="396">
        <v>130</v>
      </c>
      <c r="G559" s="448"/>
      <c r="H559" s="396"/>
      <c r="I559" s="396">
        <v>130</v>
      </c>
      <c r="J559" s="456">
        <v>130</v>
      </c>
      <c r="K559" s="401"/>
      <c r="L559" s="401"/>
      <c r="M559" s="456">
        <v>130</v>
      </c>
      <c r="N559" s="456"/>
    </row>
    <row r="560" spans="1:16" ht="12.75">
      <c r="A560" s="385">
        <v>18</v>
      </c>
      <c r="B560" s="455" t="s">
        <v>187</v>
      </c>
      <c r="C560" s="424" t="s">
        <v>836</v>
      </c>
      <c r="D560" s="385" t="s">
        <v>77</v>
      </c>
      <c r="E560" s="425">
        <v>1</v>
      </c>
      <c r="F560" s="396">
        <v>145</v>
      </c>
      <c r="G560" s="448"/>
      <c r="H560" s="396"/>
      <c r="I560" s="396">
        <v>145</v>
      </c>
      <c r="J560" s="456">
        <v>145</v>
      </c>
      <c r="K560" s="401"/>
      <c r="L560" s="401"/>
      <c r="M560" s="456">
        <v>145</v>
      </c>
      <c r="N560" s="456"/>
      <c r="P560" s="370">
        <v>45</v>
      </c>
    </row>
    <row r="561" spans="1:14" ht="12.75">
      <c r="A561" s="385">
        <v>19</v>
      </c>
      <c r="B561" s="455" t="s">
        <v>467</v>
      </c>
      <c r="C561" s="424" t="s">
        <v>836</v>
      </c>
      <c r="D561" s="385" t="s">
        <v>77</v>
      </c>
      <c r="E561" s="425">
        <v>1</v>
      </c>
      <c r="F561" s="396">
        <v>135</v>
      </c>
      <c r="G561" s="448"/>
      <c r="H561" s="396"/>
      <c r="I561" s="396">
        <v>135</v>
      </c>
      <c r="J561" s="456">
        <v>135</v>
      </c>
      <c r="K561" s="401"/>
      <c r="L561" s="401"/>
      <c r="M561" s="456">
        <v>135</v>
      </c>
      <c r="N561" s="456"/>
    </row>
    <row r="562" spans="1:14" ht="12.75">
      <c r="A562" s="385">
        <v>20</v>
      </c>
      <c r="B562" s="455" t="s">
        <v>524</v>
      </c>
      <c r="C562" s="424" t="s">
        <v>836</v>
      </c>
      <c r="D562" s="385" t="s">
        <v>77</v>
      </c>
      <c r="E562" s="425">
        <v>1</v>
      </c>
      <c r="F562" s="396">
        <v>149.7</v>
      </c>
      <c r="G562" s="448"/>
      <c r="H562" s="396"/>
      <c r="I562" s="396">
        <v>149.7</v>
      </c>
      <c r="J562" s="456">
        <v>149.7</v>
      </c>
      <c r="K562" s="456">
        <v>149.7</v>
      </c>
      <c r="L562" s="401"/>
      <c r="M562" s="456"/>
      <c r="N562" s="456"/>
    </row>
    <row r="563" spans="1:14" ht="12.75">
      <c r="A563" s="385">
        <v>21</v>
      </c>
      <c r="B563" s="455" t="s">
        <v>568</v>
      </c>
      <c r="C563" s="424" t="s">
        <v>836</v>
      </c>
      <c r="D563" s="385" t="s">
        <v>77</v>
      </c>
      <c r="E563" s="425">
        <v>1</v>
      </c>
      <c r="F563" s="396">
        <v>150</v>
      </c>
      <c r="G563" s="448"/>
      <c r="H563" s="396"/>
      <c r="I563" s="396">
        <v>150</v>
      </c>
      <c r="J563" s="456">
        <v>150</v>
      </c>
      <c r="K563" s="456">
        <v>150</v>
      </c>
      <c r="L563" s="456"/>
      <c r="M563" s="456"/>
      <c r="N563" s="456"/>
    </row>
    <row r="564" spans="1:14" ht="12.75">
      <c r="A564" s="385">
        <v>22</v>
      </c>
      <c r="B564" s="455" t="s">
        <v>569</v>
      </c>
      <c r="C564" s="424" t="s">
        <v>836</v>
      </c>
      <c r="D564" s="385" t="s">
        <v>77</v>
      </c>
      <c r="E564" s="425">
        <v>1</v>
      </c>
      <c r="F564" s="396">
        <v>130</v>
      </c>
      <c r="G564" s="448"/>
      <c r="H564" s="396"/>
      <c r="I564" s="396">
        <v>130</v>
      </c>
      <c r="J564" s="456">
        <v>130</v>
      </c>
      <c r="K564" s="456"/>
      <c r="L564" s="456">
        <v>130</v>
      </c>
      <c r="M564" s="456"/>
      <c r="N564" s="456"/>
    </row>
    <row r="565" spans="1:14" ht="12.75">
      <c r="A565" s="385">
        <v>23</v>
      </c>
      <c r="B565" s="455" t="s">
        <v>487</v>
      </c>
      <c r="C565" s="424" t="s">
        <v>836</v>
      </c>
      <c r="D565" s="385" t="s">
        <v>77</v>
      </c>
      <c r="E565" s="425">
        <v>1</v>
      </c>
      <c r="F565" s="396">
        <v>150</v>
      </c>
      <c r="G565" s="448"/>
      <c r="H565" s="396"/>
      <c r="I565" s="396">
        <v>150</v>
      </c>
      <c r="J565" s="456">
        <v>150</v>
      </c>
      <c r="K565" s="401"/>
      <c r="L565" s="456">
        <v>150</v>
      </c>
      <c r="M565" s="456"/>
      <c r="N565" s="456"/>
    </row>
    <row r="566" spans="1:14" ht="12.75">
      <c r="A566" s="385">
        <v>24</v>
      </c>
      <c r="B566" s="455" t="s">
        <v>469</v>
      </c>
      <c r="C566" s="424" t="s">
        <v>836</v>
      </c>
      <c r="D566" s="385" t="s">
        <v>77</v>
      </c>
      <c r="E566" s="425">
        <v>1</v>
      </c>
      <c r="F566" s="396">
        <v>79</v>
      </c>
      <c r="G566" s="448"/>
      <c r="H566" s="396"/>
      <c r="I566" s="396">
        <v>79</v>
      </c>
      <c r="J566" s="456">
        <v>79</v>
      </c>
      <c r="K566" s="401"/>
      <c r="L566" s="456">
        <v>79</v>
      </c>
      <c r="M566" s="456"/>
      <c r="N566" s="456"/>
    </row>
    <row r="567" spans="1:14" ht="12.75">
      <c r="A567" s="385">
        <v>25</v>
      </c>
      <c r="B567" s="455" t="s">
        <v>570</v>
      </c>
      <c r="C567" s="424" t="s">
        <v>836</v>
      </c>
      <c r="D567" s="385" t="s">
        <v>77</v>
      </c>
      <c r="E567" s="425">
        <v>1</v>
      </c>
      <c r="F567" s="396">
        <v>150</v>
      </c>
      <c r="G567" s="448"/>
      <c r="H567" s="396"/>
      <c r="I567" s="396">
        <v>150</v>
      </c>
      <c r="J567" s="456">
        <v>150</v>
      </c>
      <c r="K567" s="401"/>
      <c r="L567" s="456">
        <v>150</v>
      </c>
      <c r="M567" s="456"/>
      <c r="N567" s="456"/>
    </row>
    <row r="568" spans="1:14" ht="12.75">
      <c r="A568" s="387">
        <v>26</v>
      </c>
      <c r="B568" s="452" t="s">
        <v>571</v>
      </c>
      <c r="C568" s="405" t="s">
        <v>836</v>
      </c>
      <c r="D568" s="387" t="s">
        <v>77</v>
      </c>
      <c r="E568" s="404">
        <v>1</v>
      </c>
      <c r="F568" s="392">
        <v>145</v>
      </c>
      <c r="G568" s="440"/>
      <c r="H568" s="392"/>
      <c r="I568" s="392">
        <v>145</v>
      </c>
      <c r="J568" s="406">
        <v>145</v>
      </c>
      <c r="K568" s="394"/>
      <c r="L568" s="406">
        <v>145</v>
      </c>
      <c r="M568" s="406"/>
      <c r="N568" s="406"/>
    </row>
    <row r="569" spans="1:14" ht="12.75">
      <c r="A569" s="387">
        <v>27</v>
      </c>
      <c r="B569" s="452" t="s">
        <v>572</v>
      </c>
      <c r="C569" s="405" t="s">
        <v>836</v>
      </c>
      <c r="D569" s="387" t="s">
        <v>77</v>
      </c>
      <c r="E569" s="404">
        <v>1</v>
      </c>
      <c r="F569" s="392">
        <v>140</v>
      </c>
      <c r="G569" s="440"/>
      <c r="H569" s="392"/>
      <c r="I569" s="392">
        <v>140</v>
      </c>
      <c r="J569" s="406">
        <v>140</v>
      </c>
      <c r="K569" s="394"/>
      <c r="L569" s="406"/>
      <c r="M569" s="406">
        <v>140</v>
      </c>
      <c r="N569" s="406"/>
    </row>
    <row r="570" spans="1:14" ht="12.75">
      <c r="A570" s="387">
        <v>28</v>
      </c>
      <c r="B570" s="452" t="s">
        <v>573</v>
      </c>
      <c r="C570" s="405" t="s">
        <v>836</v>
      </c>
      <c r="D570" s="387" t="s">
        <v>77</v>
      </c>
      <c r="E570" s="404">
        <v>1</v>
      </c>
      <c r="F570" s="392">
        <v>150</v>
      </c>
      <c r="G570" s="440"/>
      <c r="H570" s="392"/>
      <c r="I570" s="392">
        <v>150</v>
      </c>
      <c r="J570" s="406">
        <v>150</v>
      </c>
      <c r="K570" s="394"/>
      <c r="L570" s="406"/>
      <c r="M570" s="406">
        <v>150</v>
      </c>
      <c r="N570" s="406"/>
    </row>
    <row r="571" spans="1:14" ht="12.75">
      <c r="A571" s="387">
        <v>29</v>
      </c>
      <c r="B571" s="452" t="s">
        <v>574</v>
      </c>
      <c r="C571" s="405" t="s">
        <v>836</v>
      </c>
      <c r="D571" s="387" t="s">
        <v>77</v>
      </c>
      <c r="E571" s="404">
        <v>1</v>
      </c>
      <c r="F571" s="392">
        <v>130</v>
      </c>
      <c r="G571" s="440"/>
      <c r="H571" s="392"/>
      <c r="I571" s="392">
        <v>130</v>
      </c>
      <c r="J571" s="406">
        <v>130</v>
      </c>
      <c r="K571" s="394"/>
      <c r="L571" s="406"/>
      <c r="M571" s="406">
        <v>130</v>
      </c>
      <c r="N571" s="406"/>
    </row>
    <row r="572" spans="1:14" ht="12.75">
      <c r="A572" s="387">
        <v>30</v>
      </c>
      <c r="B572" s="452" t="s">
        <v>575</v>
      </c>
      <c r="C572" s="405" t="s">
        <v>836</v>
      </c>
      <c r="D572" s="387" t="s">
        <v>77</v>
      </c>
      <c r="E572" s="404">
        <v>1</v>
      </c>
      <c r="F572" s="392">
        <v>150</v>
      </c>
      <c r="G572" s="440"/>
      <c r="H572" s="392"/>
      <c r="I572" s="392">
        <v>150</v>
      </c>
      <c r="J572" s="406">
        <v>150</v>
      </c>
      <c r="K572" s="394"/>
      <c r="L572" s="406"/>
      <c r="M572" s="406"/>
      <c r="N572" s="406">
        <v>150</v>
      </c>
    </row>
    <row r="573" spans="1:14" ht="12.75">
      <c r="A573" s="387">
        <v>31</v>
      </c>
      <c r="B573" s="452" t="s">
        <v>576</v>
      </c>
      <c r="C573" s="405" t="s">
        <v>836</v>
      </c>
      <c r="D573" s="387" t="s">
        <v>77</v>
      </c>
      <c r="E573" s="404">
        <v>1</v>
      </c>
      <c r="F573" s="392">
        <v>140</v>
      </c>
      <c r="G573" s="440"/>
      <c r="H573" s="392"/>
      <c r="I573" s="392">
        <v>140</v>
      </c>
      <c r="J573" s="406">
        <v>140</v>
      </c>
      <c r="K573" s="394"/>
      <c r="L573" s="406"/>
      <c r="M573" s="406"/>
      <c r="N573" s="406">
        <v>140</v>
      </c>
    </row>
    <row r="574" spans="1:14" ht="12.75">
      <c r="A574" s="387">
        <v>32</v>
      </c>
      <c r="B574" s="452" t="s">
        <v>577</v>
      </c>
      <c r="C574" s="405" t="s">
        <v>836</v>
      </c>
      <c r="D574" s="387" t="s">
        <v>77</v>
      </c>
      <c r="E574" s="404">
        <v>1</v>
      </c>
      <c r="F574" s="392">
        <v>120</v>
      </c>
      <c r="G574" s="440"/>
      <c r="H574" s="392"/>
      <c r="I574" s="392">
        <v>120</v>
      </c>
      <c r="J574" s="406">
        <v>120</v>
      </c>
      <c r="K574" s="394"/>
      <c r="L574" s="406"/>
      <c r="M574" s="406"/>
      <c r="N574" s="406">
        <v>120</v>
      </c>
    </row>
    <row r="575" spans="1:14" ht="12.75">
      <c r="A575" s="387">
        <v>33</v>
      </c>
      <c r="B575" s="452" t="s">
        <v>578</v>
      </c>
      <c r="C575" s="405" t="s">
        <v>836</v>
      </c>
      <c r="D575" s="387" t="s">
        <v>77</v>
      </c>
      <c r="E575" s="404">
        <v>1</v>
      </c>
      <c r="F575" s="392">
        <v>135</v>
      </c>
      <c r="G575" s="440"/>
      <c r="H575" s="392"/>
      <c r="I575" s="392">
        <v>135</v>
      </c>
      <c r="J575" s="406">
        <v>135</v>
      </c>
      <c r="K575" s="394"/>
      <c r="L575" s="406">
        <v>135</v>
      </c>
      <c r="M575" s="406"/>
      <c r="N575" s="406"/>
    </row>
    <row r="576" spans="1:14" ht="12.75">
      <c r="A576" s="387">
        <v>34</v>
      </c>
      <c r="B576" s="452" t="s">
        <v>579</v>
      </c>
      <c r="C576" s="405" t="s">
        <v>836</v>
      </c>
      <c r="D576" s="387" t="s">
        <v>77</v>
      </c>
      <c r="E576" s="404">
        <v>1</v>
      </c>
      <c r="F576" s="392">
        <v>145</v>
      </c>
      <c r="G576" s="440"/>
      <c r="H576" s="392"/>
      <c r="I576" s="392">
        <v>145</v>
      </c>
      <c r="J576" s="406">
        <v>145</v>
      </c>
      <c r="K576" s="394"/>
      <c r="L576" s="406">
        <v>145</v>
      </c>
      <c r="M576" s="406"/>
      <c r="N576" s="406"/>
    </row>
    <row r="577" spans="1:14" ht="12.75">
      <c r="A577" s="387">
        <v>35</v>
      </c>
      <c r="B577" s="452" t="s">
        <v>485</v>
      </c>
      <c r="C577" s="405" t="s">
        <v>836</v>
      </c>
      <c r="D577" s="387" t="s">
        <v>77</v>
      </c>
      <c r="E577" s="404">
        <v>1</v>
      </c>
      <c r="F577" s="392">
        <v>149.5</v>
      </c>
      <c r="G577" s="440"/>
      <c r="H577" s="392"/>
      <c r="I577" s="392">
        <v>149.5</v>
      </c>
      <c r="J577" s="406">
        <v>149.5</v>
      </c>
      <c r="K577" s="394"/>
      <c r="L577" s="406"/>
      <c r="M577" s="406">
        <v>149.5</v>
      </c>
      <c r="N577" s="406"/>
    </row>
    <row r="578" spans="1:14" ht="12.75">
      <c r="A578" s="387">
        <v>36</v>
      </c>
      <c r="B578" s="452" t="s">
        <v>580</v>
      </c>
      <c r="C578" s="405" t="s">
        <v>836</v>
      </c>
      <c r="D578" s="387" t="s">
        <v>77</v>
      </c>
      <c r="E578" s="404">
        <v>1</v>
      </c>
      <c r="F578" s="392">
        <v>130</v>
      </c>
      <c r="G578" s="440"/>
      <c r="H578" s="392"/>
      <c r="I578" s="392">
        <v>130</v>
      </c>
      <c r="J578" s="406">
        <v>130</v>
      </c>
      <c r="K578" s="394"/>
      <c r="L578" s="406"/>
      <c r="M578" s="406"/>
      <c r="N578" s="406">
        <v>130</v>
      </c>
    </row>
    <row r="579" spans="1:14" ht="12.75">
      <c r="A579" s="385">
        <v>37</v>
      </c>
      <c r="B579" s="455" t="s">
        <v>581</v>
      </c>
      <c r="C579" s="424" t="s">
        <v>836</v>
      </c>
      <c r="D579" s="385" t="s">
        <v>77</v>
      </c>
      <c r="E579" s="425">
        <v>1</v>
      </c>
      <c r="F579" s="448">
        <v>92</v>
      </c>
      <c r="G579" s="448"/>
      <c r="H579" s="396"/>
      <c r="I579" s="396">
        <v>92</v>
      </c>
      <c r="J579" s="456">
        <v>92</v>
      </c>
      <c r="K579" s="401"/>
      <c r="L579" s="456"/>
      <c r="M579" s="456">
        <v>92</v>
      </c>
      <c r="N579" s="456"/>
    </row>
    <row r="580" spans="1:14" ht="12.75">
      <c r="A580" s="385"/>
      <c r="B580" s="399" t="s">
        <v>274</v>
      </c>
      <c r="C580" s="399"/>
      <c r="D580" s="385"/>
      <c r="E580" s="400">
        <f>SUM(E543:E579)</f>
        <v>37</v>
      </c>
      <c r="F580" s="401">
        <f>SUM(F543:F579)</f>
        <v>4938.603999999999</v>
      </c>
      <c r="G580" s="448"/>
      <c r="H580" s="396"/>
      <c r="I580" s="401">
        <f>SUM(I543:I579)</f>
        <v>4938.603999999999</v>
      </c>
      <c r="J580" s="401">
        <f>SUM(J543:J579)</f>
        <v>4938.603999999999</v>
      </c>
      <c r="K580" s="401">
        <f>SUM(K543:K579)</f>
        <v>863.104</v>
      </c>
      <c r="L580" s="401">
        <f>SUM(L543:L579)</f>
        <v>1344</v>
      </c>
      <c r="M580" s="401">
        <f>SUM(M543:M579)</f>
        <v>1681.5</v>
      </c>
      <c r="N580" s="401">
        <f>SUM(N542:N579)</f>
        <v>1050</v>
      </c>
    </row>
    <row r="581" spans="1:14" ht="12.75">
      <c r="A581" s="385"/>
      <c r="B581" s="399"/>
      <c r="C581" s="399"/>
      <c r="D581" s="385"/>
      <c r="E581" s="400"/>
      <c r="F581" s="396"/>
      <c r="G581" s="448"/>
      <c r="H581" s="396"/>
      <c r="I581" s="396"/>
      <c r="J581" s="401"/>
      <c r="K581" s="401"/>
      <c r="L581" s="401"/>
      <c r="M581" s="401"/>
      <c r="N581" s="401"/>
    </row>
    <row r="582" spans="1:14" ht="12.75">
      <c r="A582" s="385"/>
      <c r="B582" s="399"/>
      <c r="C582" s="399"/>
      <c r="D582" s="385"/>
      <c r="E582" s="421" t="s">
        <v>582</v>
      </c>
      <c r="F582" s="423"/>
      <c r="G582" s="423"/>
      <c r="H582" s="423"/>
      <c r="I582" s="423"/>
      <c r="J582" s="422"/>
      <c r="K582" s="401"/>
      <c r="L582" s="401"/>
      <c r="M582" s="401"/>
      <c r="N582" s="401"/>
    </row>
    <row r="583" spans="1:14" ht="12.75">
      <c r="A583" s="385">
        <v>1</v>
      </c>
      <c r="B583" s="455" t="s">
        <v>565</v>
      </c>
      <c r="C583" s="424" t="s">
        <v>836</v>
      </c>
      <c r="D583" s="385" t="s">
        <v>77</v>
      </c>
      <c r="E583" s="425">
        <v>1</v>
      </c>
      <c r="F583" s="396">
        <v>250</v>
      </c>
      <c r="G583" s="396"/>
      <c r="H583" s="396"/>
      <c r="I583" s="396">
        <v>250</v>
      </c>
      <c r="J583" s="456">
        <v>250</v>
      </c>
      <c r="K583" s="456"/>
      <c r="L583" s="456"/>
      <c r="M583" s="456">
        <v>250</v>
      </c>
      <c r="N583" s="456"/>
    </row>
    <row r="584" spans="1:14" ht="12.75">
      <c r="A584" s="385">
        <v>2</v>
      </c>
      <c r="B584" s="455" t="s">
        <v>487</v>
      </c>
      <c r="C584" s="424" t="s">
        <v>836</v>
      </c>
      <c r="D584" s="385" t="s">
        <v>77</v>
      </c>
      <c r="E584" s="425">
        <v>1</v>
      </c>
      <c r="F584" s="396">
        <v>220</v>
      </c>
      <c r="G584" s="396"/>
      <c r="H584" s="396"/>
      <c r="I584" s="396">
        <v>220</v>
      </c>
      <c r="J584" s="456">
        <v>220</v>
      </c>
      <c r="K584" s="456"/>
      <c r="L584" s="456">
        <v>220</v>
      </c>
      <c r="M584" s="456"/>
      <c r="N584" s="456"/>
    </row>
    <row r="585" spans="1:14" ht="12.75">
      <c r="A585" s="385">
        <v>3</v>
      </c>
      <c r="B585" s="455" t="s">
        <v>571</v>
      </c>
      <c r="C585" s="424" t="s">
        <v>836</v>
      </c>
      <c r="D585" s="385" t="s">
        <v>77</v>
      </c>
      <c r="E585" s="425">
        <v>1</v>
      </c>
      <c r="F585" s="396">
        <v>200</v>
      </c>
      <c r="G585" s="396"/>
      <c r="H585" s="396"/>
      <c r="I585" s="396">
        <v>200</v>
      </c>
      <c r="J585" s="456">
        <v>200</v>
      </c>
      <c r="K585" s="456"/>
      <c r="L585" s="456">
        <v>200</v>
      </c>
      <c r="M585" s="456"/>
      <c r="N585" s="456"/>
    </row>
    <row r="586" spans="1:14" ht="12.75">
      <c r="A586" s="385">
        <v>4</v>
      </c>
      <c r="B586" s="455" t="s">
        <v>527</v>
      </c>
      <c r="C586" s="424" t="s">
        <v>836</v>
      </c>
      <c r="D586" s="385" t="s">
        <v>77</v>
      </c>
      <c r="E586" s="425">
        <v>1</v>
      </c>
      <c r="F586" s="396">
        <v>180</v>
      </c>
      <c r="G586" s="396"/>
      <c r="H586" s="396"/>
      <c r="I586" s="396">
        <v>180</v>
      </c>
      <c r="J586" s="456">
        <v>180</v>
      </c>
      <c r="K586" s="456"/>
      <c r="L586" s="456"/>
      <c r="M586" s="456"/>
      <c r="N586" s="456">
        <v>180</v>
      </c>
    </row>
    <row r="587" spans="1:14" ht="12.75">
      <c r="A587" s="385">
        <v>5</v>
      </c>
      <c r="B587" s="455" t="s">
        <v>583</v>
      </c>
      <c r="C587" s="424" t="s">
        <v>836</v>
      </c>
      <c r="D587" s="385" t="s">
        <v>77</v>
      </c>
      <c r="E587" s="425">
        <v>1</v>
      </c>
      <c r="F587" s="396">
        <v>140</v>
      </c>
      <c r="G587" s="396"/>
      <c r="H587" s="396"/>
      <c r="I587" s="396">
        <v>140</v>
      </c>
      <c r="J587" s="456">
        <v>140</v>
      </c>
      <c r="K587" s="456"/>
      <c r="L587" s="456"/>
      <c r="M587" s="456"/>
      <c r="N587" s="456">
        <v>140</v>
      </c>
    </row>
    <row r="588" spans="1:14" ht="12.75">
      <c r="A588" s="385">
        <v>6</v>
      </c>
      <c r="B588" s="455" t="s">
        <v>584</v>
      </c>
      <c r="C588" s="424" t="s">
        <v>836</v>
      </c>
      <c r="D588" s="385" t="s">
        <v>77</v>
      </c>
      <c r="E588" s="425">
        <v>1</v>
      </c>
      <c r="F588" s="396">
        <v>130</v>
      </c>
      <c r="G588" s="396"/>
      <c r="H588" s="396"/>
      <c r="I588" s="396">
        <v>130</v>
      </c>
      <c r="J588" s="456">
        <v>130</v>
      </c>
      <c r="K588" s="456"/>
      <c r="L588" s="456"/>
      <c r="M588" s="456"/>
      <c r="N588" s="456">
        <v>130</v>
      </c>
    </row>
    <row r="589" spans="1:14" ht="12.75">
      <c r="A589" s="385">
        <v>7</v>
      </c>
      <c r="B589" s="455" t="s">
        <v>585</v>
      </c>
      <c r="C589" s="424" t="s">
        <v>836</v>
      </c>
      <c r="D589" s="385" t="s">
        <v>77</v>
      </c>
      <c r="E589" s="425">
        <v>1</v>
      </c>
      <c r="F589" s="396">
        <v>230</v>
      </c>
      <c r="G589" s="396"/>
      <c r="H589" s="396"/>
      <c r="I589" s="396">
        <v>230</v>
      </c>
      <c r="J589" s="456">
        <v>230</v>
      </c>
      <c r="K589" s="456"/>
      <c r="L589" s="456">
        <v>230</v>
      </c>
      <c r="M589" s="456"/>
      <c r="N589" s="456"/>
    </row>
    <row r="590" spans="1:14" ht="12.75">
      <c r="A590" s="385">
        <v>8</v>
      </c>
      <c r="B590" s="455" t="s">
        <v>586</v>
      </c>
      <c r="C590" s="424" t="s">
        <v>836</v>
      </c>
      <c r="D590" s="385" t="s">
        <v>77</v>
      </c>
      <c r="E590" s="425">
        <v>1</v>
      </c>
      <c r="F590" s="396">
        <v>290</v>
      </c>
      <c r="G590" s="396"/>
      <c r="H590" s="396"/>
      <c r="I590" s="396">
        <v>290</v>
      </c>
      <c r="J590" s="456">
        <v>290</v>
      </c>
      <c r="K590" s="456"/>
      <c r="L590" s="456"/>
      <c r="M590" s="456">
        <v>290</v>
      </c>
      <c r="N590" s="456"/>
    </row>
    <row r="591" spans="1:14" ht="12.75">
      <c r="A591" s="385">
        <v>9</v>
      </c>
      <c r="B591" s="455" t="s">
        <v>587</v>
      </c>
      <c r="C591" s="424" t="s">
        <v>836</v>
      </c>
      <c r="D591" s="385" t="s">
        <v>77</v>
      </c>
      <c r="E591" s="425">
        <v>1</v>
      </c>
      <c r="F591" s="396">
        <v>150</v>
      </c>
      <c r="G591" s="396"/>
      <c r="H591" s="396"/>
      <c r="I591" s="396">
        <v>150</v>
      </c>
      <c r="J591" s="456">
        <v>150</v>
      </c>
      <c r="K591" s="456"/>
      <c r="L591" s="456"/>
      <c r="M591" s="456">
        <v>150</v>
      </c>
      <c r="N591" s="456"/>
    </row>
    <row r="592" spans="1:14" ht="12.75">
      <c r="A592" s="385">
        <v>10</v>
      </c>
      <c r="B592" s="455" t="s">
        <v>580</v>
      </c>
      <c r="C592" s="424" t="s">
        <v>836</v>
      </c>
      <c r="D592" s="385" t="s">
        <v>77</v>
      </c>
      <c r="E592" s="425">
        <v>2</v>
      </c>
      <c r="F592" s="396">
        <v>500</v>
      </c>
      <c r="G592" s="448"/>
      <c r="H592" s="396"/>
      <c r="I592" s="396">
        <v>500</v>
      </c>
      <c r="J592" s="456">
        <v>500</v>
      </c>
      <c r="K592" s="456"/>
      <c r="L592" s="456"/>
      <c r="M592" s="456">
        <v>500</v>
      </c>
      <c r="N592" s="456"/>
    </row>
    <row r="593" spans="1:14" ht="12.75">
      <c r="A593" s="385"/>
      <c r="B593" s="399" t="s">
        <v>588</v>
      </c>
      <c r="C593" s="399"/>
      <c r="D593" s="385"/>
      <c r="E593" s="400">
        <f>SUM(E583:E592)</f>
        <v>11</v>
      </c>
      <c r="F593" s="401">
        <f>SUM(F583:F592)</f>
        <v>2290</v>
      </c>
      <c r="G593" s="448"/>
      <c r="H593" s="396"/>
      <c r="I593" s="401">
        <f>SUM(I583:I592)</f>
        <v>2290</v>
      </c>
      <c r="J593" s="401">
        <f>SUM(J583:J592)</f>
        <v>2290</v>
      </c>
      <c r="K593" s="401"/>
      <c r="L593" s="401">
        <f>SUM(L583:L592)</f>
        <v>650</v>
      </c>
      <c r="M593" s="401">
        <f>SUM(M583:M592)</f>
        <v>1190</v>
      </c>
      <c r="N593" s="401">
        <f>SUM(N583:N592)</f>
        <v>450</v>
      </c>
    </row>
    <row r="594" spans="1:14" ht="12.75">
      <c r="A594" s="387"/>
      <c r="B594" s="393"/>
      <c r="C594" s="393"/>
      <c r="D594" s="387"/>
      <c r="E594" s="390"/>
      <c r="F594" s="394"/>
      <c r="G594" s="440"/>
      <c r="H594" s="392"/>
      <c r="I594" s="394"/>
      <c r="J594" s="394"/>
      <c r="K594" s="394"/>
      <c r="L594" s="394"/>
      <c r="M594" s="394"/>
      <c r="N594" s="394"/>
    </row>
    <row r="595" spans="1:14" ht="12.75">
      <c r="A595" s="385"/>
      <c r="B595" s="381"/>
      <c r="C595" s="381"/>
      <c r="D595" s="385"/>
      <c r="E595" s="421" t="s">
        <v>278</v>
      </c>
      <c r="F595" s="422"/>
      <c r="G595" s="422"/>
      <c r="H595" s="422"/>
      <c r="I595" s="396"/>
      <c r="J595" s="396"/>
      <c r="K595" s="396"/>
      <c r="L595" s="396"/>
      <c r="M595" s="396"/>
      <c r="N595" s="401"/>
    </row>
    <row r="596" spans="1:15" ht="12.75">
      <c r="A596" s="387"/>
      <c r="B596" s="388"/>
      <c r="C596" s="388"/>
      <c r="D596" s="387"/>
      <c r="E596" s="387"/>
      <c r="F596" s="392"/>
      <c r="G596" s="392"/>
      <c r="H596" s="392"/>
      <c r="I596" s="392"/>
      <c r="J596" s="392"/>
      <c r="K596" s="392"/>
      <c r="L596" s="392"/>
      <c r="M596" s="392"/>
      <c r="N596" s="392"/>
      <c r="O596" s="490"/>
    </row>
    <row r="597" spans="1:15" ht="12.75">
      <c r="A597" s="387">
        <v>1</v>
      </c>
      <c r="B597" s="435" t="s">
        <v>800</v>
      </c>
      <c r="C597" s="388" t="s">
        <v>280</v>
      </c>
      <c r="D597" s="387" t="s">
        <v>99</v>
      </c>
      <c r="E597" s="387">
        <v>115</v>
      </c>
      <c r="F597" s="392">
        <v>100</v>
      </c>
      <c r="G597" s="440"/>
      <c r="H597" s="392"/>
      <c r="I597" s="392">
        <v>100</v>
      </c>
      <c r="J597" s="392">
        <v>100</v>
      </c>
      <c r="K597" s="392"/>
      <c r="L597" s="392"/>
      <c r="M597" s="392"/>
      <c r="N597" s="392">
        <v>100</v>
      </c>
      <c r="O597" s="490"/>
    </row>
    <row r="598" spans="1:14" ht="25.5">
      <c r="A598" s="379">
        <v>2</v>
      </c>
      <c r="B598" s="493" t="s">
        <v>589</v>
      </c>
      <c r="C598" s="378" t="s">
        <v>590</v>
      </c>
      <c r="D598" s="379" t="s">
        <v>99</v>
      </c>
      <c r="E598" s="379">
        <v>176</v>
      </c>
      <c r="F598" s="395">
        <v>135</v>
      </c>
      <c r="G598" s="444"/>
      <c r="H598" s="395"/>
      <c r="I598" s="395">
        <v>135</v>
      </c>
      <c r="J598" s="395">
        <v>135</v>
      </c>
      <c r="K598" s="395">
        <v>135</v>
      </c>
      <c r="L598" s="395"/>
      <c r="M598" s="395"/>
      <c r="N598" s="395"/>
    </row>
    <row r="599" spans="1:14" ht="12.75">
      <c r="A599" s="387">
        <v>3</v>
      </c>
      <c r="B599" s="435" t="s">
        <v>591</v>
      </c>
      <c r="C599" s="388" t="s">
        <v>280</v>
      </c>
      <c r="D599" s="387" t="s">
        <v>99</v>
      </c>
      <c r="E599" s="387">
        <v>90</v>
      </c>
      <c r="F599" s="392">
        <v>70</v>
      </c>
      <c r="G599" s="440"/>
      <c r="H599" s="392"/>
      <c r="I599" s="392">
        <v>70</v>
      </c>
      <c r="J599" s="392">
        <v>70</v>
      </c>
      <c r="K599" s="392">
        <v>70</v>
      </c>
      <c r="L599" s="392"/>
      <c r="M599" s="392"/>
      <c r="N599" s="392"/>
    </row>
    <row r="600" spans="1:14" ht="25.5">
      <c r="A600" s="387">
        <v>4</v>
      </c>
      <c r="B600" s="435" t="s">
        <v>487</v>
      </c>
      <c r="C600" s="468" t="s">
        <v>592</v>
      </c>
      <c r="D600" s="387" t="s">
        <v>99</v>
      </c>
      <c r="E600" s="387">
        <v>140</v>
      </c>
      <c r="F600" s="392">
        <v>120</v>
      </c>
      <c r="G600" s="440"/>
      <c r="H600" s="392"/>
      <c r="I600" s="392">
        <v>120</v>
      </c>
      <c r="J600" s="392">
        <v>120</v>
      </c>
      <c r="K600" s="392"/>
      <c r="L600" s="392"/>
      <c r="M600" s="392">
        <v>120</v>
      </c>
      <c r="N600" s="392"/>
    </row>
    <row r="601" spans="1:14" ht="12.75">
      <c r="A601" s="387">
        <v>5</v>
      </c>
      <c r="B601" s="435" t="s">
        <v>593</v>
      </c>
      <c r="C601" s="388" t="s">
        <v>280</v>
      </c>
      <c r="D601" s="387" t="s">
        <v>99</v>
      </c>
      <c r="E601" s="387">
        <v>110</v>
      </c>
      <c r="F601" s="392">
        <v>75</v>
      </c>
      <c r="G601" s="440"/>
      <c r="H601" s="392"/>
      <c r="I601" s="392">
        <v>75</v>
      </c>
      <c r="J601" s="392">
        <v>75</v>
      </c>
      <c r="K601" s="392"/>
      <c r="L601" s="392">
        <v>75</v>
      </c>
      <c r="M601" s="392"/>
      <c r="N601" s="392"/>
    </row>
    <row r="602" spans="1:14" ht="12.75">
      <c r="A602" s="387">
        <v>6</v>
      </c>
      <c r="B602" s="435" t="s">
        <v>55</v>
      </c>
      <c r="C602" s="388" t="s">
        <v>280</v>
      </c>
      <c r="D602" s="387" t="s">
        <v>99</v>
      </c>
      <c r="E602" s="387">
        <v>115</v>
      </c>
      <c r="F602" s="392">
        <v>100</v>
      </c>
      <c r="G602" s="440"/>
      <c r="H602" s="392"/>
      <c r="I602" s="392">
        <v>100</v>
      </c>
      <c r="J602" s="392">
        <v>100</v>
      </c>
      <c r="K602" s="392"/>
      <c r="L602" s="392">
        <v>100</v>
      </c>
      <c r="M602" s="392"/>
      <c r="N602" s="392"/>
    </row>
    <row r="603" spans="1:14" ht="12.75">
      <c r="A603" s="387"/>
      <c r="B603" s="393" t="s">
        <v>291</v>
      </c>
      <c r="C603" s="393"/>
      <c r="D603" s="387"/>
      <c r="E603" s="390">
        <f>SUM(E597:E602)</f>
        <v>746</v>
      </c>
      <c r="F603" s="394">
        <f>SUM(F597:F602)</f>
        <v>600</v>
      </c>
      <c r="G603" s="392"/>
      <c r="H603" s="392"/>
      <c r="I603" s="394">
        <f>SUM(I597:I602)</f>
        <v>600</v>
      </c>
      <c r="J603" s="394">
        <f>SUM(J597:J602)</f>
        <v>600</v>
      </c>
      <c r="K603" s="394">
        <f>SUM(K596:K602)</f>
        <v>205</v>
      </c>
      <c r="L603" s="394">
        <f>SUM(L596:L602)</f>
        <v>175</v>
      </c>
      <c r="M603" s="394">
        <f>SUM(M597:M602)</f>
        <v>120</v>
      </c>
      <c r="N603" s="394">
        <f>SUM(N596:N602)</f>
        <v>100</v>
      </c>
    </row>
    <row r="604" spans="1:14" ht="12.75">
      <c r="A604" s="387"/>
      <c r="B604" s="393"/>
      <c r="C604" s="393"/>
      <c r="D604" s="387"/>
      <c r="E604" s="390"/>
      <c r="F604" s="394"/>
      <c r="G604" s="392"/>
      <c r="H604" s="392"/>
      <c r="I604" s="394"/>
      <c r="J604" s="394"/>
      <c r="K604" s="394"/>
      <c r="L604" s="394"/>
      <c r="M604" s="394"/>
      <c r="N604" s="394"/>
    </row>
    <row r="605" spans="1:14" ht="12.75">
      <c r="A605" s="387"/>
      <c r="B605" s="393"/>
      <c r="C605" s="393"/>
      <c r="D605" s="387"/>
      <c r="E605" s="389" t="s">
        <v>743</v>
      </c>
      <c r="F605" s="403"/>
      <c r="G605" s="403"/>
      <c r="H605" s="403"/>
      <c r="I605" s="403"/>
      <c r="J605" s="394"/>
      <c r="K605" s="394"/>
      <c r="L605" s="394"/>
      <c r="M605" s="394"/>
      <c r="N605" s="394"/>
    </row>
    <row r="606" spans="1:14" ht="12.75">
      <c r="A606" s="387">
        <v>1</v>
      </c>
      <c r="B606" s="405"/>
      <c r="C606" s="405" t="s">
        <v>744</v>
      </c>
      <c r="D606" s="404" t="s">
        <v>99</v>
      </c>
      <c r="E606" s="404"/>
      <c r="F606" s="406"/>
      <c r="G606" s="406"/>
      <c r="H606" s="406"/>
      <c r="I606" s="406"/>
      <c r="J606" s="406"/>
      <c r="K606" s="406"/>
      <c r="L606" s="406"/>
      <c r="M606" s="406"/>
      <c r="N606" s="406"/>
    </row>
    <row r="607" spans="1:14" ht="12.75">
      <c r="A607" s="387"/>
      <c r="B607" s="405"/>
      <c r="C607" s="405" t="s">
        <v>745</v>
      </c>
      <c r="D607" s="404"/>
      <c r="E607" s="404"/>
      <c r="F607" s="406"/>
      <c r="G607" s="406"/>
      <c r="H607" s="406"/>
      <c r="I607" s="406"/>
      <c r="J607" s="406"/>
      <c r="K607" s="406"/>
      <c r="L607" s="406"/>
      <c r="M607" s="406"/>
      <c r="N607" s="406"/>
    </row>
    <row r="608" spans="1:14" ht="12.75">
      <c r="A608" s="387"/>
      <c r="B608" s="393" t="s">
        <v>746</v>
      </c>
      <c r="C608" s="393"/>
      <c r="D608" s="387"/>
      <c r="E608" s="390"/>
      <c r="F608" s="392"/>
      <c r="G608" s="392"/>
      <c r="H608" s="392"/>
      <c r="I608" s="392"/>
      <c r="J608" s="394"/>
      <c r="K608" s="394"/>
      <c r="L608" s="394">
        <v>0</v>
      </c>
      <c r="M608" s="394">
        <v>0</v>
      </c>
      <c r="N608" s="394">
        <v>0</v>
      </c>
    </row>
    <row r="609" spans="1:14" ht="12.75">
      <c r="A609" s="387"/>
      <c r="B609" s="393"/>
      <c r="C609" s="393"/>
      <c r="D609" s="387"/>
      <c r="E609" s="389" t="s">
        <v>292</v>
      </c>
      <c r="F609" s="403"/>
      <c r="G609" s="403"/>
      <c r="H609" s="403"/>
      <c r="I609" s="403"/>
      <c r="J609" s="394"/>
      <c r="K609" s="394"/>
      <c r="L609" s="394"/>
      <c r="M609" s="394"/>
      <c r="N609" s="394"/>
    </row>
    <row r="610" spans="1:14" ht="12.75">
      <c r="A610" s="387">
        <v>1</v>
      </c>
      <c r="B610" s="405"/>
      <c r="C610" s="405" t="s">
        <v>294</v>
      </c>
      <c r="D610" s="387" t="s">
        <v>77</v>
      </c>
      <c r="E610" s="436">
        <v>1</v>
      </c>
      <c r="F610" s="440"/>
      <c r="G610" s="440"/>
      <c r="H610" s="440"/>
      <c r="I610" s="440"/>
      <c r="J610" s="406"/>
      <c r="K610" s="406"/>
      <c r="L610" s="394"/>
      <c r="M610" s="394"/>
      <c r="N610" s="394"/>
    </row>
    <row r="611" spans="1:14" ht="12.75">
      <c r="A611" s="387"/>
      <c r="B611" s="393" t="s">
        <v>295</v>
      </c>
      <c r="C611" s="393"/>
      <c r="D611" s="387"/>
      <c r="E611" s="390"/>
      <c r="F611" s="392"/>
      <c r="G611" s="392"/>
      <c r="H611" s="392"/>
      <c r="I611" s="392"/>
      <c r="J611" s="394"/>
      <c r="K611" s="394"/>
      <c r="L611" s="394"/>
      <c r="M611" s="394"/>
      <c r="N611" s="394"/>
    </row>
    <row r="612" spans="1:14" ht="12.75">
      <c r="A612" s="387"/>
      <c r="B612" s="393" t="s">
        <v>296</v>
      </c>
      <c r="C612" s="393"/>
      <c r="D612" s="387"/>
      <c r="E612" s="390"/>
      <c r="F612" s="459">
        <v>17718.154</v>
      </c>
      <c r="G612" s="392"/>
      <c r="H612" s="392"/>
      <c r="I612" s="394">
        <v>17718.154</v>
      </c>
      <c r="J612" s="394">
        <v>17718.154</v>
      </c>
      <c r="K612" s="394">
        <v>2981.654</v>
      </c>
      <c r="L612" s="394">
        <v>5843</v>
      </c>
      <c r="M612" s="394">
        <v>6555.5</v>
      </c>
      <c r="N612" s="394">
        <v>2338</v>
      </c>
    </row>
    <row r="613" spans="1:14" ht="12.75">
      <c r="A613" s="387"/>
      <c r="B613" s="393"/>
      <c r="C613" s="393"/>
      <c r="D613" s="387"/>
      <c r="E613" s="390"/>
      <c r="F613" s="459"/>
      <c r="G613" s="392"/>
      <c r="H613" s="392"/>
      <c r="I613" s="394"/>
      <c r="J613" s="394"/>
      <c r="K613" s="394"/>
      <c r="L613" s="394"/>
      <c r="M613" s="394"/>
      <c r="N613" s="394"/>
    </row>
    <row r="614" spans="1:14" ht="12.75">
      <c r="A614" s="379"/>
      <c r="B614" s="378"/>
      <c r="C614" s="378"/>
      <c r="D614" s="379"/>
      <c r="E614" s="386" t="s">
        <v>297</v>
      </c>
      <c r="F614" s="426"/>
      <c r="G614" s="426"/>
      <c r="H614" s="426"/>
      <c r="I614" s="395"/>
      <c r="J614" s="395"/>
      <c r="K614" s="395"/>
      <c r="L614" s="395"/>
      <c r="M614" s="395"/>
      <c r="N614" s="395"/>
    </row>
    <row r="615" spans="1:14" ht="12.75">
      <c r="A615" s="438">
        <v>1</v>
      </c>
      <c r="B615" s="435" t="s">
        <v>785</v>
      </c>
      <c r="C615" s="435" t="s">
        <v>748</v>
      </c>
      <c r="D615" s="438" t="s">
        <v>99</v>
      </c>
      <c r="E615" s="436">
        <v>160</v>
      </c>
      <c r="F615" s="437">
        <v>136</v>
      </c>
      <c r="G615" s="459"/>
      <c r="H615" s="459"/>
      <c r="I615" s="440">
        <v>136</v>
      </c>
      <c r="J615" s="440">
        <v>136</v>
      </c>
      <c r="K615" s="440"/>
      <c r="L615" s="440"/>
      <c r="M615" s="440">
        <v>136</v>
      </c>
      <c r="N615" s="440"/>
    </row>
    <row r="616" spans="1:14" ht="12.75">
      <c r="A616" s="438">
        <v>2</v>
      </c>
      <c r="B616" s="435" t="s">
        <v>800</v>
      </c>
      <c r="C616" s="435" t="s">
        <v>748</v>
      </c>
      <c r="D616" s="438" t="s">
        <v>99</v>
      </c>
      <c r="E616" s="436">
        <v>1285</v>
      </c>
      <c r="F616" s="437">
        <v>450</v>
      </c>
      <c r="G616" s="459"/>
      <c r="H616" s="459"/>
      <c r="I616" s="440">
        <v>450</v>
      </c>
      <c r="J616" s="440">
        <v>450</v>
      </c>
      <c r="K616" s="440"/>
      <c r="L616" s="440">
        <v>450</v>
      </c>
      <c r="M616" s="440"/>
      <c r="N616" s="440"/>
    </row>
    <row r="617" spans="1:14" ht="12.75">
      <c r="A617" s="438">
        <v>3</v>
      </c>
      <c r="B617" s="435" t="s">
        <v>856</v>
      </c>
      <c r="C617" s="435" t="s">
        <v>748</v>
      </c>
      <c r="D617" s="438" t="s">
        <v>99</v>
      </c>
      <c r="E617" s="436">
        <v>600</v>
      </c>
      <c r="F617" s="437">
        <v>210</v>
      </c>
      <c r="G617" s="459"/>
      <c r="H617" s="459"/>
      <c r="I617" s="440">
        <v>210</v>
      </c>
      <c r="J617" s="440">
        <v>210</v>
      </c>
      <c r="K617" s="440"/>
      <c r="L617" s="440"/>
      <c r="M617" s="440">
        <v>210</v>
      </c>
      <c r="N617" s="440"/>
    </row>
    <row r="618" spans="1:14" ht="12.75">
      <c r="A618" s="438">
        <v>4</v>
      </c>
      <c r="B618" s="435" t="s">
        <v>839</v>
      </c>
      <c r="C618" s="435" t="s">
        <v>748</v>
      </c>
      <c r="D618" s="438"/>
      <c r="E618" s="436">
        <v>340</v>
      </c>
      <c r="F618" s="437">
        <v>120</v>
      </c>
      <c r="G618" s="459"/>
      <c r="H618" s="459"/>
      <c r="I618" s="440">
        <v>120</v>
      </c>
      <c r="J618" s="440">
        <v>120</v>
      </c>
      <c r="K618" s="440"/>
      <c r="L618" s="440">
        <v>120</v>
      </c>
      <c r="M618" s="440"/>
      <c r="N618" s="440"/>
    </row>
    <row r="619" spans="1:14" ht="12.75">
      <c r="A619" s="438">
        <v>5</v>
      </c>
      <c r="B619" s="435" t="s">
        <v>858</v>
      </c>
      <c r="C619" s="435" t="s">
        <v>748</v>
      </c>
      <c r="D619" s="438" t="s">
        <v>99</v>
      </c>
      <c r="E619" s="436">
        <v>455</v>
      </c>
      <c r="F619" s="437">
        <v>160</v>
      </c>
      <c r="G619" s="459"/>
      <c r="H619" s="459"/>
      <c r="I619" s="440">
        <v>160</v>
      </c>
      <c r="J619" s="440">
        <v>160</v>
      </c>
      <c r="K619" s="440"/>
      <c r="L619" s="440"/>
      <c r="M619" s="440">
        <v>160</v>
      </c>
      <c r="N619" s="440"/>
    </row>
    <row r="620" spans="1:14" ht="12.75">
      <c r="A620" s="438">
        <v>6</v>
      </c>
      <c r="B620" s="435" t="s">
        <v>859</v>
      </c>
      <c r="C620" s="435" t="s">
        <v>748</v>
      </c>
      <c r="D620" s="438" t="s">
        <v>99</v>
      </c>
      <c r="E620" s="436">
        <v>200</v>
      </c>
      <c r="F620" s="437">
        <v>70</v>
      </c>
      <c r="G620" s="459"/>
      <c r="H620" s="459"/>
      <c r="I620" s="440">
        <v>70</v>
      </c>
      <c r="J620" s="440">
        <v>70</v>
      </c>
      <c r="K620" s="440"/>
      <c r="L620" s="440"/>
      <c r="M620" s="440"/>
      <c r="N620" s="440">
        <v>70</v>
      </c>
    </row>
    <row r="621" spans="1:14" ht="12.75">
      <c r="A621" s="438">
        <v>7</v>
      </c>
      <c r="B621" s="435" t="s">
        <v>831</v>
      </c>
      <c r="C621" s="435" t="s">
        <v>748</v>
      </c>
      <c r="D621" s="438" t="s">
        <v>99</v>
      </c>
      <c r="E621" s="436">
        <v>1000</v>
      </c>
      <c r="F621" s="437">
        <v>349.476</v>
      </c>
      <c r="G621" s="459"/>
      <c r="H621" s="459"/>
      <c r="I621" s="440">
        <v>349.476</v>
      </c>
      <c r="J621" s="440">
        <v>349.476</v>
      </c>
      <c r="K621" s="440"/>
      <c r="L621" s="440"/>
      <c r="M621" s="440">
        <v>349.476</v>
      </c>
      <c r="N621" s="440"/>
    </row>
    <row r="622" spans="1:14" ht="12.75">
      <c r="A622" s="379">
        <v>8</v>
      </c>
      <c r="B622" s="442" t="s">
        <v>862</v>
      </c>
      <c r="C622" s="378" t="s">
        <v>748</v>
      </c>
      <c r="D622" s="379" t="s">
        <v>99</v>
      </c>
      <c r="E622" s="379">
        <v>485</v>
      </c>
      <c r="F622" s="395">
        <v>170</v>
      </c>
      <c r="G622" s="444"/>
      <c r="H622" s="395"/>
      <c r="I622" s="395">
        <v>170</v>
      </c>
      <c r="J622" s="395">
        <v>170</v>
      </c>
      <c r="K622" s="395"/>
      <c r="L622" s="395">
        <v>170</v>
      </c>
      <c r="M622" s="395"/>
      <c r="N622" s="395"/>
    </row>
    <row r="623" spans="1:14" ht="12.75">
      <c r="A623" s="375">
        <v>9</v>
      </c>
      <c r="B623" s="474" t="s">
        <v>866</v>
      </c>
      <c r="C623" s="374" t="s">
        <v>748</v>
      </c>
      <c r="D623" s="375" t="s">
        <v>99</v>
      </c>
      <c r="E623" s="375">
        <v>370</v>
      </c>
      <c r="F623" s="413">
        <v>130</v>
      </c>
      <c r="G623" s="478"/>
      <c r="H623" s="413"/>
      <c r="I623" s="413">
        <v>130</v>
      </c>
      <c r="J623" s="413">
        <v>130</v>
      </c>
      <c r="K623" s="413"/>
      <c r="L623" s="413"/>
      <c r="M623" s="413"/>
      <c r="N623" s="413">
        <v>130</v>
      </c>
    </row>
    <row r="624" spans="1:14" ht="12.75">
      <c r="A624" s="375">
        <v>10</v>
      </c>
      <c r="B624" s="474" t="s">
        <v>594</v>
      </c>
      <c r="C624" s="374" t="s">
        <v>748</v>
      </c>
      <c r="D624" s="375" t="s">
        <v>99</v>
      </c>
      <c r="E624" s="375">
        <v>27.5</v>
      </c>
      <c r="F624" s="413">
        <v>149</v>
      </c>
      <c r="G624" s="478"/>
      <c r="H624" s="413"/>
      <c r="I624" s="413">
        <v>149</v>
      </c>
      <c r="J624" s="413">
        <v>149</v>
      </c>
      <c r="K624" s="413">
        <v>149</v>
      </c>
      <c r="L624" s="413"/>
      <c r="M624" s="413"/>
      <c r="N624" s="413"/>
    </row>
    <row r="625" spans="1:14" s="380" customFormat="1" ht="12.75">
      <c r="A625" s="387">
        <v>11</v>
      </c>
      <c r="B625" s="464" t="s">
        <v>595</v>
      </c>
      <c r="C625" s="388" t="s">
        <v>748</v>
      </c>
      <c r="D625" s="387" t="s">
        <v>99</v>
      </c>
      <c r="E625" s="387">
        <v>800</v>
      </c>
      <c r="F625" s="392">
        <v>353.5</v>
      </c>
      <c r="G625" s="440"/>
      <c r="H625" s="392"/>
      <c r="I625" s="392">
        <v>353.5</v>
      </c>
      <c r="J625" s="392">
        <v>353.5</v>
      </c>
      <c r="K625" s="392">
        <v>353.5</v>
      </c>
      <c r="L625" s="392"/>
      <c r="M625" s="392"/>
      <c r="N625" s="392"/>
    </row>
    <row r="626" spans="1:45" s="434" customFormat="1" ht="12.75">
      <c r="A626" s="387">
        <v>12</v>
      </c>
      <c r="B626" s="435" t="s">
        <v>568</v>
      </c>
      <c r="C626" s="388" t="s">
        <v>748</v>
      </c>
      <c r="D626" s="387" t="s">
        <v>99</v>
      </c>
      <c r="E626" s="387">
        <v>450</v>
      </c>
      <c r="F626" s="392">
        <v>158</v>
      </c>
      <c r="G626" s="440"/>
      <c r="H626" s="392"/>
      <c r="I626" s="392">
        <v>158</v>
      </c>
      <c r="J626" s="392">
        <v>158</v>
      </c>
      <c r="K626" s="392"/>
      <c r="L626" s="392"/>
      <c r="M626" s="392">
        <v>158</v>
      </c>
      <c r="N626" s="392"/>
      <c r="O626" s="380"/>
      <c r="P626" s="380"/>
      <c r="Q626" s="380"/>
      <c r="R626" s="380"/>
      <c r="S626" s="380"/>
      <c r="T626" s="380"/>
      <c r="U626" s="380"/>
      <c r="V626" s="380"/>
      <c r="W626" s="380"/>
      <c r="X626" s="380"/>
      <c r="Y626" s="380"/>
      <c r="Z626" s="380"/>
      <c r="AA626" s="380"/>
      <c r="AB626" s="380"/>
      <c r="AC626" s="380"/>
      <c r="AD626" s="380"/>
      <c r="AE626" s="380"/>
      <c r="AF626" s="380"/>
      <c r="AG626" s="380"/>
      <c r="AH626" s="380"/>
      <c r="AI626" s="380"/>
      <c r="AJ626" s="380"/>
      <c r="AK626" s="380"/>
      <c r="AL626" s="380"/>
      <c r="AM626" s="380"/>
      <c r="AN626" s="380"/>
      <c r="AO626" s="380"/>
      <c r="AP626" s="380"/>
      <c r="AQ626" s="380"/>
      <c r="AR626" s="380"/>
      <c r="AS626" s="380"/>
    </row>
    <row r="627" spans="1:45" s="434" customFormat="1" ht="12.75">
      <c r="A627" s="387">
        <v>13</v>
      </c>
      <c r="B627" s="435" t="s">
        <v>473</v>
      </c>
      <c r="C627" s="388" t="s">
        <v>748</v>
      </c>
      <c r="D627" s="387" t="s">
        <v>99</v>
      </c>
      <c r="E627" s="387">
        <v>240</v>
      </c>
      <c r="F627" s="392">
        <v>256.8</v>
      </c>
      <c r="G627" s="440"/>
      <c r="H627" s="392"/>
      <c r="I627" s="392">
        <v>256.8</v>
      </c>
      <c r="J627" s="392">
        <v>256.8</v>
      </c>
      <c r="K627" s="392"/>
      <c r="L627" s="392">
        <v>256.8</v>
      </c>
      <c r="M627" s="392"/>
      <c r="N627" s="392"/>
      <c r="O627" s="380"/>
      <c r="P627" s="380"/>
      <c r="Q627" s="380"/>
      <c r="R627" s="380"/>
      <c r="S627" s="380"/>
      <c r="T627" s="380"/>
      <c r="U627" s="380"/>
      <c r="V627" s="380"/>
      <c r="W627" s="380"/>
      <c r="X627" s="380"/>
      <c r="Y627" s="380"/>
      <c r="Z627" s="380"/>
      <c r="AA627" s="380"/>
      <c r="AB627" s="380"/>
      <c r="AC627" s="380"/>
      <c r="AD627" s="380"/>
      <c r="AE627" s="380"/>
      <c r="AF627" s="380"/>
      <c r="AG627" s="380"/>
      <c r="AH627" s="380"/>
      <c r="AI627" s="380"/>
      <c r="AJ627" s="380"/>
      <c r="AK627" s="380"/>
      <c r="AL627" s="380"/>
      <c r="AM627" s="380"/>
      <c r="AN627" s="380"/>
      <c r="AO627" s="380"/>
      <c r="AP627" s="380"/>
      <c r="AQ627" s="380"/>
      <c r="AR627" s="380"/>
      <c r="AS627" s="380"/>
    </row>
    <row r="628" spans="1:45" s="434" customFormat="1" ht="12.75">
      <c r="A628" s="387">
        <v>14</v>
      </c>
      <c r="B628" s="435" t="s">
        <v>596</v>
      </c>
      <c r="C628" s="388" t="s">
        <v>748</v>
      </c>
      <c r="D628" s="387" t="s">
        <v>99</v>
      </c>
      <c r="E628" s="387">
        <v>125</v>
      </c>
      <c r="F628" s="392">
        <v>100</v>
      </c>
      <c r="G628" s="440" t="s">
        <v>451</v>
      </c>
      <c r="H628" s="392"/>
      <c r="I628" s="392">
        <v>100</v>
      </c>
      <c r="J628" s="392">
        <v>100</v>
      </c>
      <c r="K628" s="392"/>
      <c r="L628" s="392"/>
      <c r="M628" s="392">
        <v>100</v>
      </c>
      <c r="N628" s="392"/>
      <c r="O628" s="380"/>
      <c r="P628" s="380"/>
      <c r="Q628" s="380"/>
      <c r="R628" s="380"/>
      <c r="S628" s="380"/>
      <c r="T628" s="380"/>
      <c r="U628" s="380"/>
      <c r="V628" s="380"/>
      <c r="W628" s="380"/>
      <c r="X628" s="380"/>
      <c r="Y628" s="380"/>
      <c r="Z628" s="380"/>
      <c r="AA628" s="380"/>
      <c r="AB628" s="380"/>
      <c r="AC628" s="380"/>
      <c r="AD628" s="380"/>
      <c r="AE628" s="380"/>
      <c r="AF628" s="380"/>
      <c r="AG628" s="380"/>
      <c r="AH628" s="380"/>
      <c r="AI628" s="380"/>
      <c r="AJ628" s="380"/>
      <c r="AK628" s="380"/>
      <c r="AL628" s="380"/>
      <c r="AM628" s="380"/>
      <c r="AN628" s="380"/>
      <c r="AO628" s="380"/>
      <c r="AP628" s="380"/>
      <c r="AQ628" s="380"/>
      <c r="AR628" s="380"/>
      <c r="AS628" s="380"/>
    </row>
    <row r="629" spans="1:14" s="380" customFormat="1" ht="12.75">
      <c r="A629" s="379">
        <v>15</v>
      </c>
      <c r="B629" s="435" t="s">
        <v>731</v>
      </c>
      <c r="C629" s="388" t="s">
        <v>748</v>
      </c>
      <c r="D629" s="387" t="s">
        <v>99</v>
      </c>
      <c r="E629" s="387">
        <v>120</v>
      </c>
      <c r="F629" s="392">
        <v>120.4</v>
      </c>
      <c r="G629" s="440"/>
      <c r="H629" s="392"/>
      <c r="I629" s="392">
        <v>120.4</v>
      </c>
      <c r="J629" s="392">
        <v>120.4</v>
      </c>
      <c r="K629" s="392">
        <v>120.4</v>
      </c>
      <c r="L629" s="392"/>
      <c r="M629" s="392"/>
      <c r="N629" s="392"/>
    </row>
    <row r="630" spans="1:45" s="376" customFormat="1" ht="12.75">
      <c r="A630" s="375">
        <v>16</v>
      </c>
      <c r="B630" s="474" t="s">
        <v>597</v>
      </c>
      <c r="C630" s="374" t="s">
        <v>748</v>
      </c>
      <c r="D630" s="375" t="s">
        <v>99</v>
      </c>
      <c r="E630" s="375">
        <v>140</v>
      </c>
      <c r="F630" s="413">
        <v>50</v>
      </c>
      <c r="G630" s="478"/>
      <c r="H630" s="413"/>
      <c r="I630" s="413">
        <v>50</v>
      </c>
      <c r="J630" s="413">
        <v>50</v>
      </c>
      <c r="K630" s="413"/>
      <c r="L630" s="413">
        <v>50</v>
      </c>
      <c r="M630" s="413"/>
      <c r="N630" s="413"/>
      <c r="O630" s="380"/>
      <c r="P630" s="380"/>
      <c r="Q630" s="380"/>
      <c r="R630" s="380"/>
      <c r="S630" s="380"/>
      <c r="T630" s="380"/>
      <c r="U630" s="380"/>
      <c r="V630" s="380"/>
      <c r="W630" s="380"/>
      <c r="X630" s="380"/>
      <c r="Y630" s="380"/>
      <c r="Z630" s="380"/>
      <c r="AA630" s="380"/>
      <c r="AB630" s="380"/>
      <c r="AC630" s="380"/>
      <c r="AD630" s="380"/>
      <c r="AE630" s="380"/>
      <c r="AF630" s="380"/>
      <c r="AG630" s="380"/>
      <c r="AH630" s="380"/>
      <c r="AI630" s="380"/>
      <c r="AJ630" s="380"/>
      <c r="AK630" s="380"/>
      <c r="AL630" s="380"/>
      <c r="AM630" s="380"/>
      <c r="AN630" s="380"/>
      <c r="AO630" s="380"/>
      <c r="AP630" s="380"/>
      <c r="AQ630" s="380"/>
      <c r="AR630" s="380"/>
      <c r="AS630" s="380"/>
    </row>
    <row r="631" spans="1:45" s="376" customFormat="1" ht="12.75">
      <c r="A631" s="375">
        <v>17</v>
      </c>
      <c r="B631" s="474" t="s">
        <v>598</v>
      </c>
      <c r="C631" s="374" t="s">
        <v>748</v>
      </c>
      <c r="D631" s="375" t="s">
        <v>99</v>
      </c>
      <c r="E631" s="375">
        <v>105</v>
      </c>
      <c r="F631" s="413">
        <v>37.4</v>
      </c>
      <c r="G631" s="478"/>
      <c r="H631" s="413"/>
      <c r="I631" s="413">
        <v>37.4</v>
      </c>
      <c r="J631" s="413">
        <v>37.4</v>
      </c>
      <c r="K631" s="413"/>
      <c r="L631" s="413"/>
      <c r="M631" s="413">
        <v>37.4</v>
      </c>
      <c r="N631" s="413"/>
      <c r="O631" s="380"/>
      <c r="P631" s="380"/>
      <c r="Q631" s="380"/>
      <c r="R631" s="380"/>
      <c r="S631" s="380"/>
      <c r="T631" s="380"/>
      <c r="U631" s="380"/>
      <c r="V631" s="380"/>
      <c r="W631" s="380"/>
      <c r="X631" s="380"/>
      <c r="Y631" s="380"/>
      <c r="Z631" s="380"/>
      <c r="AA631" s="380"/>
      <c r="AB631" s="380"/>
      <c r="AC631" s="380"/>
      <c r="AD631" s="380"/>
      <c r="AE631" s="380"/>
      <c r="AF631" s="380"/>
      <c r="AG631" s="380"/>
      <c r="AH631" s="380"/>
      <c r="AI631" s="380"/>
      <c r="AJ631" s="380"/>
      <c r="AK631" s="380"/>
      <c r="AL631" s="380"/>
      <c r="AM631" s="380"/>
      <c r="AN631" s="380"/>
      <c r="AO631" s="380"/>
      <c r="AP631" s="380"/>
      <c r="AQ631" s="380"/>
      <c r="AR631" s="380"/>
      <c r="AS631" s="380"/>
    </row>
    <row r="632" spans="1:45" s="376" customFormat="1" ht="12.75">
      <c r="A632" s="375">
        <v>18</v>
      </c>
      <c r="B632" s="435" t="s">
        <v>563</v>
      </c>
      <c r="C632" s="388" t="s">
        <v>748</v>
      </c>
      <c r="D632" s="387" t="s">
        <v>99</v>
      </c>
      <c r="E632" s="387">
        <v>930</v>
      </c>
      <c r="F632" s="392">
        <v>326</v>
      </c>
      <c r="G632" s="440"/>
      <c r="H632" s="392"/>
      <c r="I632" s="392">
        <v>326</v>
      </c>
      <c r="J632" s="392">
        <v>326</v>
      </c>
      <c r="K632" s="392"/>
      <c r="L632" s="392"/>
      <c r="M632" s="392"/>
      <c r="N632" s="392">
        <v>326</v>
      </c>
      <c r="O632" s="380"/>
      <c r="P632" s="380"/>
      <c r="Q632" s="380"/>
      <c r="R632" s="380"/>
      <c r="S632" s="380"/>
      <c r="T632" s="380"/>
      <c r="U632" s="380"/>
      <c r="V632" s="380"/>
      <c r="W632" s="380"/>
      <c r="X632" s="380"/>
      <c r="Y632" s="380"/>
      <c r="Z632" s="380"/>
      <c r="AA632" s="380"/>
      <c r="AB632" s="380"/>
      <c r="AC632" s="380"/>
      <c r="AD632" s="380"/>
      <c r="AE632" s="380"/>
      <c r="AF632" s="380"/>
      <c r="AG632" s="380"/>
      <c r="AH632" s="380"/>
      <c r="AI632" s="380"/>
      <c r="AJ632" s="380"/>
      <c r="AK632" s="380"/>
      <c r="AL632" s="380"/>
      <c r="AM632" s="380"/>
      <c r="AN632" s="380"/>
      <c r="AO632" s="380"/>
      <c r="AP632" s="380"/>
      <c r="AQ632" s="380"/>
      <c r="AR632" s="380"/>
      <c r="AS632" s="380"/>
    </row>
    <row r="633" spans="1:45" s="382" customFormat="1" ht="12.75">
      <c r="A633" s="385">
        <v>19</v>
      </c>
      <c r="B633" s="446" t="s">
        <v>599</v>
      </c>
      <c r="C633" s="382" t="s">
        <v>748</v>
      </c>
      <c r="D633" s="385" t="s">
        <v>99</v>
      </c>
      <c r="E633" s="385">
        <v>405</v>
      </c>
      <c r="F633" s="396">
        <v>349.2</v>
      </c>
      <c r="G633" s="448"/>
      <c r="H633" s="396"/>
      <c r="I633" s="396">
        <v>349.2</v>
      </c>
      <c r="J633" s="396">
        <v>349.2</v>
      </c>
      <c r="K633" s="396">
        <v>349.2</v>
      </c>
      <c r="L633" s="396"/>
      <c r="M633" s="396"/>
      <c r="N633" s="396"/>
      <c r="O633" s="380"/>
      <c r="P633" s="380"/>
      <c r="Q633" s="380"/>
      <c r="R633" s="380"/>
      <c r="S633" s="380"/>
      <c r="T633" s="380"/>
      <c r="U633" s="380"/>
      <c r="V633" s="380"/>
      <c r="W633" s="380"/>
      <c r="X633" s="380"/>
      <c r="Y633" s="380"/>
      <c r="Z633" s="380"/>
      <c r="AA633" s="380"/>
      <c r="AB633" s="380"/>
      <c r="AC633" s="380"/>
      <c r="AD633" s="380"/>
      <c r="AE633" s="380"/>
      <c r="AF633" s="380"/>
      <c r="AG633" s="380"/>
      <c r="AH633" s="380"/>
      <c r="AI633" s="380"/>
      <c r="AJ633" s="380"/>
      <c r="AK633" s="380"/>
      <c r="AL633" s="380"/>
      <c r="AM633" s="380"/>
      <c r="AN633" s="380"/>
      <c r="AO633" s="380"/>
      <c r="AP633" s="380"/>
      <c r="AQ633" s="380"/>
      <c r="AR633" s="380"/>
      <c r="AS633" s="380"/>
    </row>
    <row r="634" spans="1:45" s="382" customFormat="1" ht="12.75">
      <c r="A634" s="385">
        <v>20</v>
      </c>
      <c r="B634" s="438" t="s">
        <v>600</v>
      </c>
      <c r="C634" s="434" t="s">
        <v>748</v>
      </c>
      <c r="D634" s="385" t="s">
        <v>99</v>
      </c>
      <c r="E634" s="385">
        <v>450</v>
      </c>
      <c r="F634" s="396">
        <v>334</v>
      </c>
      <c r="G634" s="448"/>
      <c r="H634" s="396"/>
      <c r="I634" s="396">
        <v>334</v>
      </c>
      <c r="J634" s="396">
        <v>334</v>
      </c>
      <c r="K634" s="396">
        <v>334</v>
      </c>
      <c r="L634" s="396"/>
      <c r="M634" s="396"/>
      <c r="N634" s="396"/>
      <c r="O634" s="380"/>
      <c r="P634" s="380"/>
      <c r="Q634" s="380"/>
      <c r="R634" s="380"/>
      <c r="S634" s="380"/>
      <c r="T634" s="380"/>
      <c r="U634" s="380"/>
      <c r="V634" s="380"/>
      <c r="W634" s="380"/>
      <c r="X634" s="380"/>
      <c r="Y634" s="380"/>
      <c r="Z634" s="380"/>
      <c r="AA634" s="380"/>
      <c r="AB634" s="380"/>
      <c r="AC634" s="380"/>
      <c r="AD634" s="380"/>
      <c r="AE634" s="380"/>
      <c r="AF634" s="380"/>
      <c r="AG634" s="380"/>
      <c r="AH634" s="380"/>
      <c r="AI634" s="380"/>
      <c r="AJ634" s="380"/>
      <c r="AK634" s="380"/>
      <c r="AL634" s="380"/>
      <c r="AM634" s="380"/>
      <c r="AN634" s="380"/>
      <c r="AO634" s="380"/>
      <c r="AP634" s="380"/>
      <c r="AQ634" s="380"/>
      <c r="AR634" s="380"/>
      <c r="AS634" s="380"/>
    </row>
    <row r="635" spans="1:45" s="382" customFormat="1" ht="12.75">
      <c r="A635" s="385"/>
      <c r="B635" s="494" t="s">
        <v>601</v>
      </c>
      <c r="C635" s="495"/>
      <c r="D635" s="385"/>
      <c r="E635" s="400">
        <f>SUM(E615:E634)</f>
        <v>8687.5</v>
      </c>
      <c r="F635" s="401">
        <f>SUM(F615:F634)</f>
        <v>4029.7760000000003</v>
      </c>
      <c r="G635" s="448"/>
      <c r="H635" s="396"/>
      <c r="I635" s="401">
        <f aca="true" t="shared" si="1" ref="I635:N635">SUM(I615:I634)</f>
        <v>4029.7760000000003</v>
      </c>
      <c r="J635" s="401">
        <f t="shared" si="1"/>
        <v>4029.7760000000003</v>
      </c>
      <c r="K635" s="401">
        <f t="shared" si="1"/>
        <v>1306.1</v>
      </c>
      <c r="L635" s="401">
        <f t="shared" si="1"/>
        <v>1046.8</v>
      </c>
      <c r="M635" s="401">
        <f t="shared" si="1"/>
        <v>1150.8760000000002</v>
      </c>
      <c r="N635" s="401">
        <f t="shared" si="1"/>
        <v>526</v>
      </c>
      <c r="O635" s="380"/>
      <c r="P635" s="380"/>
      <c r="Q635" s="380"/>
      <c r="R635" s="380"/>
      <c r="S635" s="380"/>
      <c r="T635" s="380"/>
      <c r="U635" s="380"/>
      <c r="V635" s="380"/>
      <c r="W635" s="380"/>
      <c r="X635" s="380"/>
      <c r="Y635" s="380"/>
      <c r="Z635" s="380"/>
      <c r="AA635" s="380"/>
      <c r="AB635" s="380"/>
      <c r="AC635" s="380"/>
      <c r="AD635" s="380"/>
      <c r="AE635" s="380"/>
      <c r="AF635" s="380"/>
      <c r="AG635" s="380"/>
      <c r="AH635" s="380"/>
      <c r="AI635" s="380"/>
      <c r="AJ635" s="380"/>
      <c r="AK635" s="380"/>
      <c r="AL635" s="380"/>
      <c r="AM635" s="380"/>
      <c r="AN635" s="380"/>
      <c r="AO635" s="380"/>
      <c r="AP635" s="380"/>
      <c r="AQ635" s="380"/>
      <c r="AR635" s="380"/>
      <c r="AS635" s="380"/>
    </row>
    <row r="636" spans="1:45" s="382" customFormat="1" ht="12.75">
      <c r="A636" s="387"/>
      <c r="B636" s="496"/>
      <c r="C636" s="497"/>
      <c r="D636" s="387"/>
      <c r="E636" s="390"/>
      <c r="F636" s="394"/>
      <c r="G636" s="440"/>
      <c r="H636" s="392"/>
      <c r="I636" s="394"/>
      <c r="J636" s="394"/>
      <c r="K636" s="394"/>
      <c r="L636" s="394"/>
      <c r="M636" s="394"/>
      <c r="N636" s="394"/>
      <c r="O636" s="380"/>
      <c r="P636" s="380"/>
      <c r="Q636" s="380"/>
      <c r="R636" s="380"/>
      <c r="S636" s="380"/>
      <c r="T636" s="380"/>
      <c r="U636" s="380"/>
      <c r="V636" s="380"/>
      <c r="W636" s="380"/>
      <c r="X636" s="380"/>
      <c r="Y636" s="380"/>
      <c r="Z636" s="380"/>
      <c r="AA636" s="380"/>
      <c r="AB636" s="380"/>
      <c r="AC636" s="380"/>
      <c r="AD636" s="380"/>
      <c r="AE636" s="380"/>
      <c r="AF636" s="380"/>
      <c r="AG636" s="380"/>
      <c r="AH636" s="380"/>
      <c r="AI636" s="380"/>
      <c r="AJ636" s="380"/>
      <c r="AK636" s="380"/>
      <c r="AL636" s="380"/>
      <c r="AM636" s="380"/>
      <c r="AN636" s="380"/>
      <c r="AO636" s="380"/>
      <c r="AP636" s="380"/>
      <c r="AQ636" s="380"/>
      <c r="AR636" s="380"/>
      <c r="AS636" s="380"/>
    </row>
    <row r="637" spans="1:45" s="382" customFormat="1" ht="12.75">
      <c r="A637" s="385"/>
      <c r="B637" s="388"/>
      <c r="C637" s="388"/>
      <c r="D637" s="387"/>
      <c r="E637" s="433"/>
      <c r="F637" s="398" t="s">
        <v>602</v>
      </c>
      <c r="G637" s="398"/>
      <c r="H637" s="403"/>
      <c r="I637" s="392"/>
      <c r="J637" s="392"/>
      <c r="K637" s="392"/>
      <c r="L637" s="392"/>
      <c r="M637" s="392"/>
      <c r="N637" s="392"/>
      <c r="O637" s="380"/>
      <c r="P637" s="380"/>
      <c r="Q637" s="380"/>
      <c r="R637" s="380"/>
      <c r="S637" s="380"/>
      <c r="T637" s="380"/>
      <c r="U637" s="380"/>
      <c r="V637" s="380"/>
      <c r="W637" s="380"/>
      <c r="X637" s="380"/>
      <c r="Y637" s="380"/>
      <c r="Z637" s="380"/>
      <c r="AA637" s="380"/>
      <c r="AB637" s="380"/>
      <c r="AC637" s="380"/>
      <c r="AD637" s="380"/>
      <c r="AE637" s="380"/>
      <c r="AF637" s="380"/>
      <c r="AG637" s="380"/>
      <c r="AH637" s="380"/>
      <c r="AI637" s="380"/>
      <c r="AJ637" s="380"/>
      <c r="AK637" s="380"/>
      <c r="AL637" s="380"/>
      <c r="AM637" s="380"/>
      <c r="AN637" s="380"/>
      <c r="AO637" s="380"/>
      <c r="AP637" s="380"/>
      <c r="AQ637" s="380"/>
      <c r="AR637" s="380"/>
      <c r="AS637" s="380"/>
    </row>
    <row r="638" spans="1:45" s="382" customFormat="1" ht="12.75">
      <c r="A638" s="385"/>
      <c r="B638" s="435"/>
      <c r="C638" s="388"/>
      <c r="D638" s="387"/>
      <c r="E638" s="387"/>
      <c r="F638" s="392"/>
      <c r="G638" s="392"/>
      <c r="H638" s="392"/>
      <c r="I638" s="392"/>
      <c r="J638" s="392"/>
      <c r="K638" s="392"/>
      <c r="L638" s="392"/>
      <c r="M638" s="392"/>
      <c r="N638" s="392"/>
      <c r="O638" s="380"/>
      <c r="P638" s="380"/>
      <c r="Q638" s="380"/>
      <c r="R638" s="380"/>
      <c r="S638" s="380"/>
      <c r="T638" s="380"/>
      <c r="U638" s="380"/>
      <c r="V638" s="380"/>
      <c r="W638" s="380"/>
      <c r="X638" s="380"/>
      <c r="Y638" s="380"/>
      <c r="Z638" s="380"/>
      <c r="AA638" s="380"/>
      <c r="AB638" s="380"/>
      <c r="AC638" s="380"/>
      <c r="AD638" s="380"/>
      <c r="AE638" s="380"/>
      <c r="AF638" s="380"/>
      <c r="AG638" s="380"/>
      <c r="AH638" s="380"/>
      <c r="AI638" s="380"/>
      <c r="AJ638" s="380"/>
      <c r="AK638" s="380"/>
      <c r="AL638" s="380"/>
      <c r="AM638" s="380"/>
      <c r="AN638" s="380"/>
      <c r="AO638" s="380"/>
      <c r="AP638" s="380"/>
      <c r="AQ638" s="380"/>
      <c r="AR638" s="380"/>
      <c r="AS638" s="380"/>
    </row>
    <row r="639" spans="1:45" s="434" customFormat="1" ht="12.75">
      <c r="A639" s="387">
        <v>1</v>
      </c>
      <c r="B639" s="435" t="s">
        <v>869</v>
      </c>
      <c r="C639" s="388" t="s">
        <v>749</v>
      </c>
      <c r="D639" s="387" t="s">
        <v>77</v>
      </c>
      <c r="E639" s="387">
        <v>1</v>
      </c>
      <c r="F639" s="392">
        <v>110</v>
      </c>
      <c r="G639" s="440"/>
      <c r="H639" s="392"/>
      <c r="I639" s="392">
        <v>110</v>
      </c>
      <c r="J639" s="392">
        <v>110</v>
      </c>
      <c r="K639" s="392"/>
      <c r="L639" s="392"/>
      <c r="M639" s="392">
        <v>110</v>
      </c>
      <c r="N639" s="392"/>
      <c r="O639" s="380">
        <v>80.688</v>
      </c>
      <c r="P639" s="380"/>
      <c r="Q639" s="380"/>
      <c r="R639" s="380"/>
      <c r="S639" s="380"/>
      <c r="T639" s="380"/>
      <c r="U639" s="380"/>
      <c r="V639" s="380"/>
      <c r="W639" s="380"/>
      <c r="X639" s="380"/>
      <c r="Y639" s="380"/>
      <c r="Z639" s="380"/>
      <c r="AA639" s="380"/>
      <c r="AB639" s="380"/>
      <c r="AC639" s="380"/>
      <c r="AD639" s="380"/>
      <c r="AE639" s="380"/>
      <c r="AF639" s="380"/>
      <c r="AG639" s="380"/>
      <c r="AH639" s="380"/>
      <c r="AI639" s="380"/>
      <c r="AJ639" s="380"/>
      <c r="AK639" s="380"/>
      <c r="AL639" s="380"/>
      <c r="AM639" s="380"/>
      <c r="AN639" s="380"/>
      <c r="AO639" s="380"/>
      <c r="AP639" s="380"/>
      <c r="AQ639" s="380"/>
      <c r="AR639" s="380"/>
      <c r="AS639" s="380"/>
    </row>
    <row r="640" spans="1:45" s="434" customFormat="1" ht="12.75">
      <c r="A640" s="387">
        <v>2</v>
      </c>
      <c r="B640" s="435" t="s">
        <v>871</v>
      </c>
      <c r="C640" s="388" t="s">
        <v>749</v>
      </c>
      <c r="D640" s="387" t="s">
        <v>77</v>
      </c>
      <c r="E640" s="387">
        <v>1</v>
      </c>
      <c r="F640" s="392">
        <v>85</v>
      </c>
      <c r="G640" s="440"/>
      <c r="H640" s="392"/>
      <c r="I640" s="392">
        <v>85</v>
      </c>
      <c r="J640" s="392">
        <v>85</v>
      </c>
      <c r="K640" s="392"/>
      <c r="L640" s="392">
        <v>85</v>
      </c>
      <c r="M640" s="392"/>
      <c r="N640" s="392"/>
      <c r="O640" s="380"/>
      <c r="P640" s="380"/>
      <c r="Q640" s="380"/>
      <c r="R640" s="380"/>
      <c r="S640" s="380"/>
      <c r="T640" s="380"/>
      <c r="U640" s="380"/>
      <c r="V640" s="380"/>
      <c r="W640" s="380"/>
      <c r="X640" s="380"/>
      <c r="Y640" s="380"/>
      <c r="Z640" s="380"/>
      <c r="AA640" s="380"/>
      <c r="AB640" s="380"/>
      <c r="AC640" s="380"/>
      <c r="AD640" s="380"/>
      <c r="AE640" s="380"/>
      <c r="AF640" s="380"/>
      <c r="AG640" s="380"/>
      <c r="AH640" s="380"/>
      <c r="AI640" s="380"/>
      <c r="AJ640" s="380"/>
      <c r="AK640" s="380"/>
      <c r="AL640" s="380"/>
      <c r="AM640" s="380"/>
      <c r="AN640" s="380"/>
      <c r="AO640" s="380"/>
      <c r="AP640" s="380"/>
      <c r="AQ640" s="380"/>
      <c r="AR640" s="380"/>
      <c r="AS640" s="380"/>
    </row>
    <row r="641" spans="1:45" s="434" customFormat="1" ht="12.75">
      <c r="A641" s="387">
        <v>3</v>
      </c>
      <c r="B641" s="435" t="s">
        <v>872</v>
      </c>
      <c r="C641" s="388" t="s">
        <v>749</v>
      </c>
      <c r="D641" s="387" t="s">
        <v>77</v>
      </c>
      <c r="E641" s="387">
        <v>1</v>
      </c>
      <c r="F641" s="440">
        <v>80</v>
      </c>
      <c r="G641" s="440"/>
      <c r="H641" s="392"/>
      <c r="I641" s="392">
        <v>80</v>
      </c>
      <c r="J641" s="392">
        <v>80</v>
      </c>
      <c r="K641" s="392"/>
      <c r="L641" s="392"/>
      <c r="M641" s="392">
        <v>80</v>
      </c>
      <c r="N641" s="392"/>
      <c r="O641" s="380">
        <v>80.688</v>
      </c>
      <c r="P641" s="380"/>
      <c r="Q641" s="380"/>
      <c r="R641" s="380"/>
      <c r="S641" s="380"/>
      <c r="T641" s="380"/>
      <c r="U641" s="380"/>
      <c r="V641" s="380"/>
      <c r="W641" s="380"/>
      <c r="X641" s="380"/>
      <c r="Y641" s="380"/>
      <c r="Z641" s="380"/>
      <c r="AA641" s="380"/>
      <c r="AB641" s="380"/>
      <c r="AC641" s="380"/>
      <c r="AD641" s="380"/>
      <c r="AE641" s="380"/>
      <c r="AF641" s="380"/>
      <c r="AG641" s="380"/>
      <c r="AH641" s="380"/>
      <c r="AI641" s="380"/>
      <c r="AJ641" s="380"/>
      <c r="AK641" s="380"/>
      <c r="AL641" s="380"/>
      <c r="AM641" s="380"/>
      <c r="AN641" s="380"/>
      <c r="AO641" s="380"/>
      <c r="AP641" s="380"/>
      <c r="AQ641" s="380"/>
      <c r="AR641" s="380"/>
      <c r="AS641" s="380"/>
    </row>
    <row r="642" spans="1:45" s="434" customFormat="1" ht="12.75">
      <c r="A642" s="387">
        <v>4</v>
      </c>
      <c r="B642" s="435" t="s">
        <v>603</v>
      </c>
      <c r="C642" s="388" t="s">
        <v>749</v>
      </c>
      <c r="D642" s="387" t="s">
        <v>77</v>
      </c>
      <c r="E642" s="387">
        <v>1</v>
      </c>
      <c r="F642" s="392">
        <v>51.7</v>
      </c>
      <c r="G642" s="440"/>
      <c r="H642" s="392"/>
      <c r="I642" s="392">
        <v>51.7</v>
      </c>
      <c r="J642" s="392">
        <v>51.7</v>
      </c>
      <c r="K642" s="392">
        <v>51.7</v>
      </c>
      <c r="L642" s="392"/>
      <c r="M642" s="392"/>
      <c r="N642" s="392"/>
      <c r="O642" s="380"/>
      <c r="P642" s="380"/>
      <c r="Q642" s="380"/>
      <c r="R642" s="380"/>
      <c r="S642" s="380"/>
      <c r="T642" s="380"/>
      <c r="U642" s="380"/>
      <c r="V642" s="380"/>
      <c r="W642" s="380"/>
      <c r="X642" s="380"/>
      <c r="Y642" s="380"/>
      <c r="Z642" s="380"/>
      <c r="AA642" s="380"/>
      <c r="AB642" s="380"/>
      <c r="AC642" s="380"/>
      <c r="AD642" s="380"/>
      <c r="AE642" s="380"/>
      <c r="AF642" s="380"/>
      <c r="AG642" s="380"/>
      <c r="AH642" s="380"/>
      <c r="AI642" s="380"/>
      <c r="AJ642" s="380"/>
      <c r="AK642" s="380"/>
      <c r="AL642" s="380"/>
      <c r="AM642" s="380"/>
      <c r="AN642" s="380"/>
      <c r="AO642" s="380"/>
      <c r="AP642" s="380"/>
      <c r="AQ642" s="380"/>
      <c r="AR642" s="380"/>
      <c r="AS642" s="380"/>
    </row>
    <row r="643" spans="1:14" s="380" customFormat="1" ht="12.75">
      <c r="A643" s="387">
        <v>5</v>
      </c>
      <c r="B643" s="435" t="s">
        <v>604</v>
      </c>
      <c r="C643" s="388" t="s">
        <v>749</v>
      </c>
      <c r="D643" s="387" t="s">
        <v>77</v>
      </c>
      <c r="E643" s="387">
        <v>1</v>
      </c>
      <c r="F643" s="392">
        <v>80.65</v>
      </c>
      <c r="G643" s="440"/>
      <c r="H643" s="392"/>
      <c r="I643" s="392">
        <v>80.65</v>
      </c>
      <c r="J643" s="392">
        <v>80.65</v>
      </c>
      <c r="K643" s="392">
        <v>80.65</v>
      </c>
      <c r="L643" s="392"/>
      <c r="M643" s="392"/>
      <c r="N643" s="392"/>
    </row>
    <row r="644" spans="1:14" s="380" customFormat="1" ht="12.75">
      <c r="A644" s="387">
        <v>6</v>
      </c>
      <c r="B644" s="435" t="s">
        <v>605</v>
      </c>
      <c r="C644" s="388" t="s">
        <v>749</v>
      </c>
      <c r="D644" s="387" t="s">
        <v>77</v>
      </c>
      <c r="E644" s="387">
        <v>1</v>
      </c>
      <c r="F644" s="392">
        <v>81</v>
      </c>
      <c r="G644" s="440"/>
      <c r="H644" s="392"/>
      <c r="I644" s="392">
        <v>81</v>
      </c>
      <c r="J644" s="392">
        <v>81</v>
      </c>
      <c r="K644" s="392">
        <v>81</v>
      </c>
      <c r="L644" s="392"/>
      <c r="M644" s="392"/>
      <c r="N644" s="392"/>
    </row>
    <row r="645" spans="1:14" s="380" customFormat="1" ht="12.75">
      <c r="A645" s="387">
        <v>7</v>
      </c>
      <c r="B645" s="435" t="s">
        <v>606</v>
      </c>
      <c r="C645" s="388" t="s">
        <v>749</v>
      </c>
      <c r="D645" s="387" t="s">
        <v>77</v>
      </c>
      <c r="E645" s="387">
        <v>1</v>
      </c>
      <c r="F645" s="392">
        <v>90</v>
      </c>
      <c r="G645" s="440"/>
      <c r="H645" s="392"/>
      <c r="I645" s="392">
        <v>90</v>
      </c>
      <c r="J645" s="392">
        <v>90</v>
      </c>
      <c r="K645" s="392"/>
      <c r="L645" s="392">
        <v>90</v>
      </c>
      <c r="M645" s="392"/>
      <c r="N645" s="392"/>
    </row>
    <row r="646" spans="1:14" s="380" customFormat="1" ht="12.75">
      <c r="A646" s="387"/>
      <c r="B646" s="393" t="s">
        <v>607</v>
      </c>
      <c r="C646" s="388"/>
      <c r="D646" s="387"/>
      <c r="E646" s="390">
        <f>SUM(E639:E645)</f>
        <v>7</v>
      </c>
      <c r="F646" s="394">
        <f>SUM(F639:F645)</f>
        <v>578.35</v>
      </c>
      <c r="G646" s="440"/>
      <c r="H646" s="392"/>
      <c r="I646" s="394">
        <f>SUM(I639:I645)</f>
        <v>578.35</v>
      </c>
      <c r="J646" s="394">
        <f>SUM(J639:J645)</f>
        <v>578.35</v>
      </c>
      <c r="K646" s="394">
        <f>SUM(K639:K645)</f>
        <v>213.35000000000002</v>
      </c>
      <c r="L646" s="394">
        <f>SUM(L639:L645)</f>
        <v>175</v>
      </c>
      <c r="M646" s="394">
        <f>SUM(M639:M645)</f>
        <v>190</v>
      </c>
      <c r="N646" s="394"/>
    </row>
    <row r="647" spans="1:14" s="380" customFormat="1" ht="12.75">
      <c r="A647" s="387"/>
      <c r="B647" s="388"/>
      <c r="C647" s="388"/>
      <c r="D647" s="387"/>
      <c r="E647" s="433"/>
      <c r="F647" s="398" t="s">
        <v>608</v>
      </c>
      <c r="G647" s="398"/>
      <c r="H647" s="398"/>
      <c r="I647" s="398"/>
      <c r="J647" s="398"/>
      <c r="K647" s="392"/>
      <c r="L647" s="392"/>
      <c r="M647" s="392"/>
      <c r="N647" s="392"/>
    </row>
    <row r="648" spans="1:14" s="380" customFormat="1" ht="12.75">
      <c r="A648" s="387">
        <v>2</v>
      </c>
      <c r="B648" s="435" t="s">
        <v>790</v>
      </c>
      <c r="C648" s="388" t="s">
        <v>609</v>
      </c>
      <c r="D648" s="387" t="s">
        <v>77</v>
      </c>
      <c r="E648" s="387">
        <v>21</v>
      </c>
      <c r="F648" s="392">
        <v>50</v>
      </c>
      <c r="G648" s="392"/>
      <c r="H648" s="392"/>
      <c r="I648" s="392">
        <v>50</v>
      </c>
      <c r="J648" s="392">
        <v>50</v>
      </c>
      <c r="K648" s="392"/>
      <c r="L648" s="392"/>
      <c r="M648" s="392">
        <v>50</v>
      </c>
      <c r="N648" s="392"/>
    </row>
    <row r="649" spans="1:14" s="380" customFormat="1" ht="12.75">
      <c r="A649" s="387"/>
      <c r="B649" s="496" t="s">
        <v>610</v>
      </c>
      <c r="C649" s="388"/>
      <c r="D649" s="387"/>
      <c r="E649" s="390">
        <v>42</v>
      </c>
      <c r="F649" s="394">
        <f>SUM(F648:F648)</f>
        <v>50</v>
      </c>
      <c r="G649" s="392"/>
      <c r="H649" s="392"/>
      <c r="I649" s="394">
        <f>SUM(I648:I648)</f>
        <v>50</v>
      </c>
      <c r="J649" s="394">
        <v>96.5</v>
      </c>
      <c r="K649" s="392"/>
      <c r="L649" s="392"/>
      <c r="M649" s="394">
        <f>SUM(M648:M648)</f>
        <v>50</v>
      </c>
      <c r="N649" s="392"/>
    </row>
    <row r="650" spans="1:14" s="380" customFormat="1" ht="12.75">
      <c r="A650" s="379"/>
      <c r="B650" s="402" t="s">
        <v>323</v>
      </c>
      <c r="C650" s="402"/>
      <c r="D650" s="379"/>
      <c r="E650" s="391">
        <v>8687.5</v>
      </c>
      <c r="F650" s="473">
        <v>4658.126</v>
      </c>
      <c r="G650" s="395"/>
      <c r="H650" s="395"/>
      <c r="I650" s="397">
        <v>4658.126</v>
      </c>
      <c r="J650" s="397">
        <v>4658.126</v>
      </c>
      <c r="K650" s="397">
        <v>1519.45</v>
      </c>
      <c r="L650" s="397">
        <v>1221.8</v>
      </c>
      <c r="M650" s="397">
        <v>1390.876</v>
      </c>
      <c r="N650" s="397">
        <v>526</v>
      </c>
    </row>
    <row r="651" spans="1:14" s="380" customFormat="1" ht="12.75">
      <c r="A651" s="387"/>
      <c r="B651" s="393"/>
      <c r="C651" s="393"/>
      <c r="D651" s="387"/>
      <c r="E651" s="390"/>
      <c r="F651" s="394"/>
      <c r="G651" s="392"/>
      <c r="H651" s="392"/>
      <c r="I651" s="392"/>
      <c r="J651" s="394"/>
      <c r="K651" s="394"/>
      <c r="L651" s="394"/>
      <c r="M651" s="394"/>
      <c r="N651" s="394"/>
    </row>
    <row r="652" spans="1:14" s="380" customFormat="1" ht="12.75">
      <c r="A652" s="379"/>
      <c r="B652" s="498"/>
      <c r="C652" s="402"/>
      <c r="D652" s="379"/>
      <c r="E652" s="499" t="s">
        <v>611</v>
      </c>
      <c r="F652" s="500"/>
      <c r="G652" s="500"/>
      <c r="H652" s="500"/>
      <c r="I652" s="501"/>
      <c r="J652" s="397"/>
      <c r="K652" s="397"/>
      <c r="L652" s="397"/>
      <c r="M652" s="397"/>
      <c r="N652" s="397"/>
    </row>
    <row r="653" spans="1:14" s="380" customFormat="1" ht="12.75">
      <c r="A653" s="387"/>
      <c r="B653" s="452" t="s">
        <v>612</v>
      </c>
      <c r="C653" s="405" t="s">
        <v>613</v>
      </c>
      <c r="D653" s="387" t="s">
        <v>77</v>
      </c>
      <c r="E653" s="404">
        <v>1</v>
      </c>
      <c r="F653" s="406">
        <v>200</v>
      </c>
      <c r="G653" s="392"/>
      <c r="H653" s="392"/>
      <c r="I653" s="392">
        <v>200</v>
      </c>
      <c r="J653" s="406">
        <v>200</v>
      </c>
      <c r="K653" s="394"/>
      <c r="L653" s="394"/>
      <c r="M653" s="406">
        <v>200</v>
      </c>
      <c r="N653" s="394"/>
    </row>
    <row r="654" spans="1:14" s="380" customFormat="1" ht="12.75">
      <c r="A654" s="387"/>
      <c r="B654" s="393" t="s">
        <v>614</v>
      </c>
      <c r="C654" s="393"/>
      <c r="D654" s="387"/>
      <c r="E654" s="390">
        <v>1</v>
      </c>
      <c r="F654" s="459">
        <v>200</v>
      </c>
      <c r="G654" s="392"/>
      <c r="H654" s="392"/>
      <c r="I654" s="394">
        <v>200</v>
      </c>
      <c r="J654" s="394">
        <v>200</v>
      </c>
      <c r="K654" s="394"/>
      <c r="L654" s="394"/>
      <c r="M654" s="394">
        <v>200</v>
      </c>
      <c r="N654" s="394"/>
    </row>
    <row r="655" spans="1:14" s="380" customFormat="1" ht="12.75">
      <c r="A655" s="379"/>
      <c r="B655" s="402"/>
      <c r="C655" s="402"/>
      <c r="D655" s="379"/>
      <c r="E655" s="391"/>
      <c r="F655" s="397"/>
      <c r="G655" s="395"/>
      <c r="H655" s="395"/>
      <c r="I655" s="395"/>
      <c r="J655" s="397"/>
      <c r="K655" s="397"/>
      <c r="L655" s="397"/>
      <c r="M655" s="397"/>
      <c r="N655" s="397"/>
    </row>
    <row r="656" spans="1:14" ht="12.75">
      <c r="A656" s="387"/>
      <c r="B656" s="388"/>
      <c r="C656" s="388"/>
      <c r="D656" s="387"/>
      <c r="E656" s="418" t="s">
        <v>324</v>
      </c>
      <c r="F656" s="419"/>
      <c r="G656" s="419"/>
      <c r="H656" s="419"/>
      <c r="I656" s="392"/>
      <c r="J656" s="392"/>
      <c r="K656" s="392"/>
      <c r="L656" s="392"/>
      <c r="M656" s="392"/>
      <c r="N656" s="392"/>
    </row>
    <row r="657" spans="1:14" ht="12.75">
      <c r="A657" s="387"/>
      <c r="B657" s="388"/>
      <c r="C657" s="388"/>
      <c r="D657" s="387"/>
      <c r="E657" s="453"/>
      <c r="F657" s="459"/>
      <c r="G657" s="459"/>
      <c r="H657" s="459"/>
      <c r="I657" s="392"/>
      <c r="J657" s="392"/>
      <c r="K657" s="392"/>
      <c r="L657" s="392"/>
      <c r="M657" s="392"/>
      <c r="N657" s="392"/>
    </row>
    <row r="658" spans="1:14" ht="12.75">
      <c r="A658" s="375">
        <v>1</v>
      </c>
      <c r="B658" s="474" t="s">
        <v>615</v>
      </c>
      <c r="C658" s="502" t="s">
        <v>325</v>
      </c>
      <c r="D658" s="375" t="s">
        <v>33</v>
      </c>
      <c r="E658" s="375">
        <v>245</v>
      </c>
      <c r="F658" s="413">
        <v>135</v>
      </c>
      <c r="G658" s="478"/>
      <c r="H658" s="413"/>
      <c r="I658" s="413">
        <v>135</v>
      </c>
      <c r="J658" s="413">
        <v>135</v>
      </c>
      <c r="K658" s="413"/>
      <c r="L658" s="413">
        <v>135</v>
      </c>
      <c r="M658" s="413"/>
      <c r="N658" s="413"/>
    </row>
    <row r="659" spans="1:14" ht="12.75">
      <c r="A659" s="387">
        <v>2</v>
      </c>
      <c r="B659" s="435" t="s">
        <v>616</v>
      </c>
      <c r="C659" s="388" t="s">
        <v>333</v>
      </c>
      <c r="D659" s="387" t="s">
        <v>33</v>
      </c>
      <c r="E659" s="387">
        <v>95</v>
      </c>
      <c r="F659" s="392">
        <v>54</v>
      </c>
      <c r="G659" s="440"/>
      <c r="H659" s="392"/>
      <c r="I659" s="392">
        <v>54</v>
      </c>
      <c r="J659" s="392">
        <v>54</v>
      </c>
      <c r="K659" s="392"/>
      <c r="L659" s="392">
        <v>54</v>
      </c>
      <c r="M659" s="392"/>
      <c r="N659" s="392"/>
    </row>
    <row r="660" spans="1:14" ht="12.75">
      <c r="A660" s="375">
        <v>3</v>
      </c>
      <c r="B660" s="474" t="s">
        <v>487</v>
      </c>
      <c r="C660" s="374" t="s">
        <v>325</v>
      </c>
      <c r="D660" s="375" t="s">
        <v>33</v>
      </c>
      <c r="E660" s="375">
        <v>130</v>
      </c>
      <c r="F660" s="413">
        <v>72</v>
      </c>
      <c r="G660" s="478"/>
      <c r="H660" s="413"/>
      <c r="I660" s="413">
        <v>72</v>
      </c>
      <c r="J660" s="413">
        <v>72</v>
      </c>
      <c r="K660" s="413"/>
      <c r="L660" s="413"/>
      <c r="M660" s="413">
        <v>72</v>
      </c>
      <c r="N660" s="413"/>
    </row>
    <row r="661" spans="1:28" s="434" customFormat="1" ht="12.75">
      <c r="A661" s="387">
        <v>4</v>
      </c>
      <c r="B661" s="435" t="s">
        <v>598</v>
      </c>
      <c r="C661" s="388" t="s">
        <v>333</v>
      </c>
      <c r="D661" s="387" t="s">
        <v>33</v>
      </c>
      <c r="E661" s="387">
        <v>265</v>
      </c>
      <c r="F661" s="392">
        <v>200</v>
      </c>
      <c r="G661" s="440"/>
      <c r="H661" s="392"/>
      <c r="I661" s="392">
        <v>200</v>
      </c>
      <c r="J661" s="392">
        <v>200</v>
      </c>
      <c r="K661" s="392"/>
      <c r="L661" s="392"/>
      <c r="M661" s="392">
        <v>200</v>
      </c>
      <c r="N661" s="392"/>
      <c r="O661" s="380"/>
      <c r="P661" s="380"/>
      <c r="Q661" s="380"/>
      <c r="R661" s="380"/>
      <c r="S661" s="380"/>
      <c r="T661" s="380"/>
      <c r="U661" s="380"/>
      <c r="V661" s="380"/>
      <c r="W661" s="380"/>
      <c r="X661" s="380"/>
      <c r="Y661" s="380"/>
      <c r="Z661" s="380"/>
      <c r="AA661" s="380"/>
      <c r="AB661" s="380"/>
    </row>
    <row r="662" spans="1:28" s="434" customFormat="1" ht="12.75">
      <c r="A662" s="387">
        <v>5</v>
      </c>
      <c r="B662" s="435" t="s">
        <v>226</v>
      </c>
      <c r="C662" s="388" t="s">
        <v>333</v>
      </c>
      <c r="D662" s="387" t="s">
        <v>33</v>
      </c>
      <c r="E662" s="387">
        <v>325</v>
      </c>
      <c r="F662" s="440">
        <v>245</v>
      </c>
      <c r="G662" s="440"/>
      <c r="H662" s="392"/>
      <c r="I662" s="392">
        <v>245</v>
      </c>
      <c r="J662" s="392">
        <v>245</v>
      </c>
      <c r="K662" s="392"/>
      <c r="L662" s="392">
        <v>245</v>
      </c>
      <c r="M662" s="392"/>
      <c r="N662" s="392"/>
      <c r="O662" s="380"/>
      <c r="P662" s="380"/>
      <c r="Q662" s="380"/>
      <c r="R662" s="380"/>
      <c r="S662" s="380"/>
      <c r="T662" s="380"/>
      <c r="U662" s="380"/>
      <c r="V662" s="380"/>
      <c r="W662" s="380"/>
      <c r="X662" s="380"/>
      <c r="Y662" s="380"/>
      <c r="Z662" s="380"/>
      <c r="AA662" s="380"/>
      <c r="AB662" s="380"/>
    </row>
    <row r="663" spans="1:28" s="434" customFormat="1" ht="12.75">
      <c r="A663" s="387">
        <v>6</v>
      </c>
      <c r="B663" s="435" t="s">
        <v>306</v>
      </c>
      <c r="C663" s="388" t="s">
        <v>333</v>
      </c>
      <c r="D663" s="387" t="s">
        <v>33</v>
      </c>
      <c r="E663" s="387">
        <v>360</v>
      </c>
      <c r="F663" s="440">
        <v>270</v>
      </c>
      <c r="G663" s="440"/>
      <c r="H663" s="392"/>
      <c r="I663" s="392">
        <v>270</v>
      </c>
      <c r="J663" s="392">
        <v>270</v>
      </c>
      <c r="K663" s="392"/>
      <c r="L663" s="392"/>
      <c r="M663" s="392">
        <v>270</v>
      </c>
      <c r="N663" s="392"/>
      <c r="O663" s="380"/>
      <c r="P663" s="380"/>
      <c r="Q663" s="380"/>
      <c r="R663" s="380"/>
      <c r="S663" s="380"/>
      <c r="T663" s="380"/>
      <c r="U663" s="380"/>
      <c r="V663" s="380"/>
      <c r="W663" s="380"/>
      <c r="X663" s="380"/>
      <c r="Y663" s="380"/>
      <c r="Z663" s="380"/>
      <c r="AA663" s="380"/>
      <c r="AB663" s="380"/>
    </row>
    <row r="664" spans="1:28" s="434" customFormat="1" ht="12.75">
      <c r="A664" s="387">
        <v>7</v>
      </c>
      <c r="B664" s="435" t="s">
        <v>617</v>
      </c>
      <c r="C664" s="388" t="s">
        <v>333</v>
      </c>
      <c r="D664" s="387" t="s">
        <v>33</v>
      </c>
      <c r="E664" s="387">
        <v>250</v>
      </c>
      <c r="F664" s="440">
        <v>190</v>
      </c>
      <c r="G664" s="440"/>
      <c r="H664" s="392"/>
      <c r="I664" s="392">
        <v>190</v>
      </c>
      <c r="J664" s="392">
        <v>190</v>
      </c>
      <c r="K664" s="392"/>
      <c r="L664" s="392">
        <v>190</v>
      </c>
      <c r="M664" s="392"/>
      <c r="N664" s="392"/>
      <c r="O664" s="380"/>
      <c r="P664" s="380"/>
      <c r="Q664" s="380"/>
      <c r="R664" s="380"/>
      <c r="S664" s="380"/>
      <c r="T664" s="380"/>
      <c r="U664" s="380"/>
      <c r="V664" s="380"/>
      <c r="W664" s="380"/>
      <c r="X664" s="380"/>
      <c r="Y664" s="380"/>
      <c r="Z664" s="380"/>
      <c r="AA664" s="380"/>
      <c r="AB664" s="380"/>
    </row>
    <row r="665" spans="1:28" s="434" customFormat="1" ht="12.75">
      <c r="A665" s="387">
        <v>8</v>
      </c>
      <c r="B665" s="435" t="s">
        <v>618</v>
      </c>
      <c r="C665" s="388" t="s">
        <v>333</v>
      </c>
      <c r="D665" s="387" t="s">
        <v>33</v>
      </c>
      <c r="E665" s="387">
        <v>375</v>
      </c>
      <c r="F665" s="392">
        <v>280</v>
      </c>
      <c r="G665" s="440"/>
      <c r="H665" s="392"/>
      <c r="I665" s="392">
        <v>280</v>
      </c>
      <c r="J665" s="392">
        <v>280</v>
      </c>
      <c r="K665" s="392"/>
      <c r="L665" s="392">
        <v>280</v>
      </c>
      <c r="M665" s="392"/>
      <c r="N665" s="392"/>
      <c r="O665" s="380"/>
      <c r="P665" s="380"/>
      <c r="Q665" s="380"/>
      <c r="R665" s="380"/>
      <c r="S665" s="380"/>
      <c r="T665" s="380"/>
      <c r="U665" s="380"/>
      <c r="V665" s="380"/>
      <c r="W665" s="380"/>
      <c r="X665" s="380"/>
      <c r="Y665" s="380"/>
      <c r="Z665" s="380"/>
      <c r="AA665" s="380"/>
      <c r="AB665" s="380"/>
    </row>
    <row r="666" spans="1:28" s="434" customFormat="1" ht="12.75">
      <c r="A666" s="387">
        <v>9</v>
      </c>
      <c r="B666" s="435" t="s">
        <v>619</v>
      </c>
      <c r="C666" s="388" t="s">
        <v>333</v>
      </c>
      <c r="D666" s="387" t="s">
        <v>33</v>
      </c>
      <c r="E666" s="387">
        <v>200</v>
      </c>
      <c r="F666" s="392">
        <v>150</v>
      </c>
      <c r="G666" s="440"/>
      <c r="H666" s="392"/>
      <c r="I666" s="392">
        <v>150</v>
      </c>
      <c r="J666" s="392">
        <v>150</v>
      </c>
      <c r="K666" s="392"/>
      <c r="L666" s="392"/>
      <c r="M666" s="392">
        <v>150</v>
      </c>
      <c r="N666" s="392"/>
      <c r="O666" s="380"/>
      <c r="P666" s="380"/>
      <c r="Q666" s="380"/>
      <c r="R666" s="380"/>
      <c r="S666" s="380"/>
      <c r="T666" s="380"/>
      <c r="U666" s="380"/>
      <c r="V666" s="380"/>
      <c r="W666" s="380"/>
      <c r="X666" s="380"/>
      <c r="Y666" s="380"/>
      <c r="Z666" s="380"/>
      <c r="AA666" s="380"/>
      <c r="AB666" s="380"/>
    </row>
    <row r="667" spans="1:28" s="434" customFormat="1" ht="12.75">
      <c r="A667" s="387"/>
      <c r="B667" s="393" t="s">
        <v>338</v>
      </c>
      <c r="C667" s="388"/>
      <c r="D667" s="387"/>
      <c r="E667" s="390">
        <f>SUM(E658:E666)</f>
        <v>2245</v>
      </c>
      <c r="F667" s="394">
        <f>SUM(F658:F666)</f>
        <v>1596</v>
      </c>
      <c r="G667" s="440"/>
      <c r="H667" s="392"/>
      <c r="I667" s="394">
        <f>SUM(I658:I666)</f>
        <v>1596</v>
      </c>
      <c r="J667" s="394">
        <f>SUM(J658:J666)</f>
        <v>1596</v>
      </c>
      <c r="K667" s="392"/>
      <c r="L667" s="394">
        <f>SUM(L658:L666)</f>
        <v>904</v>
      </c>
      <c r="M667" s="394">
        <f>SUM(M658:M666)</f>
        <v>692</v>
      </c>
      <c r="N667" s="392"/>
      <c r="O667" s="380"/>
      <c r="P667" s="380"/>
      <c r="Q667" s="380"/>
      <c r="R667" s="380"/>
      <c r="S667" s="380"/>
      <c r="T667" s="380"/>
      <c r="U667" s="380"/>
      <c r="V667" s="380"/>
      <c r="W667" s="380"/>
      <c r="X667" s="380"/>
      <c r="Y667" s="380"/>
      <c r="Z667" s="380"/>
      <c r="AA667" s="380"/>
      <c r="AB667" s="380"/>
    </row>
    <row r="668" spans="1:28" s="434" customFormat="1" ht="12.75">
      <c r="A668" s="387"/>
      <c r="B668" s="388"/>
      <c r="C668" s="388"/>
      <c r="D668" s="387"/>
      <c r="E668" s="389" t="s">
        <v>874</v>
      </c>
      <c r="F668" s="398"/>
      <c r="G668" s="403"/>
      <c r="H668" s="392"/>
      <c r="I668" s="392"/>
      <c r="J668" s="392"/>
      <c r="K668" s="392"/>
      <c r="L668" s="392"/>
      <c r="M668" s="392"/>
      <c r="N668" s="392"/>
      <c r="O668" s="380"/>
      <c r="P668" s="380"/>
      <c r="Q668" s="380"/>
      <c r="R668" s="380"/>
      <c r="S668" s="380"/>
      <c r="T668" s="380"/>
      <c r="U668" s="380"/>
      <c r="V668" s="380"/>
      <c r="W668" s="380"/>
      <c r="X668" s="380"/>
      <c r="Y668" s="380"/>
      <c r="Z668" s="380"/>
      <c r="AA668" s="380"/>
      <c r="AB668" s="380"/>
    </row>
    <row r="669" spans="1:28" s="434" customFormat="1" ht="12.75">
      <c r="A669" s="387"/>
      <c r="B669" s="388"/>
      <c r="C669" s="388"/>
      <c r="D669" s="387"/>
      <c r="E669" s="387"/>
      <c r="F669" s="392"/>
      <c r="G669" s="392"/>
      <c r="H669" s="392"/>
      <c r="I669" s="392"/>
      <c r="J669" s="392"/>
      <c r="K669" s="392"/>
      <c r="L669" s="392"/>
      <c r="M669" s="392"/>
      <c r="N669" s="392"/>
      <c r="O669" s="380"/>
      <c r="P669" s="380"/>
      <c r="Q669" s="380"/>
      <c r="R669" s="380"/>
      <c r="S669" s="380"/>
      <c r="T669" s="380"/>
      <c r="U669" s="380"/>
      <c r="V669" s="380"/>
      <c r="W669" s="380"/>
      <c r="X669" s="380"/>
      <c r="Y669" s="380"/>
      <c r="Z669" s="380"/>
      <c r="AA669" s="380"/>
      <c r="AB669" s="380"/>
    </row>
    <row r="670" spans="1:28" s="434" customFormat="1" ht="12.75">
      <c r="A670" s="387"/>
      <c r="B670" s="393" t="s">
        <v>343</v>
      </c>
      <c r="C670" s="388"/>
      <c r="D670" s="387"/>
      <c r="E670" s="390">
        <f>SUM(E669:E669)</f>
        <v>0</v>
      </c>
      <c r="F670" s="394">
        <f>SUM(F669:F669)</f>
        <v>0</v>
      </c>
      <c r="G670" s="392"/>
      <c r="H670" s="392"/>
      <c r="I670" s="392"/>
      <c r="J670" s="394"/>
      <c r="K670" s="392"/>
      <c r="L670" s="392"/>
      <c r="M670" s="392"/>
      <c r="N670" s="392"/>
      <c r="O670" s="380"/>
      <c r="P670" s="380"/>
      <c r="Q670" s="380"/>
      <c r="R670" s="380"/>
      <c r="S670" s="380"/>
      <c r="T670" s="380"/>
      <c r="U670" s="380"/>
      <c r="V670" s="380"/>
      <c r="W670" s="380"/>
      <c r="X670" s="380"/>
      <c r="Y670" s="380"/>
      <c r="Z670" s="380"/>
      <c r="AA670" s="380"/>
      <c r="AB670" s="380"/>
    </row>
    <row r="671" spans="1:28" s="434" customFormat="1" ht="12.75">
      <c r="A671" s="379"/>
      <c r="B671" s="402"/>
      <c r="C671" s="402"/>
      <c r="D671" s="391"/>
      <c r="E671" s="391"/>
      <c r="F671" s="397"/>
      <c r="G671" s="397"/>
      <c r="H671" s="397"/>
      <c r="I671" s="397"/>
      <c r="J671" s="397"/>
      <c r="K671" s="397"/>
      <c r="L671" s="397"/>
      <c r="M671" s="397"/>
      <c r="N671" s="397"/>
      <c r="O671" s="380"/>
      <c r="P671" s="380"/>
      <c r="Q671" s="380"/>
      <c r="R671" s="380"/>
      <c r="S671" s="380"/>
      <c r="T671" s="380"/>
      <c r="U671" s="380"/>
      <c r="V671" s="380"/>
      <c r="W671" s="380"/>
      <c r="X671" s="380"/>
      <c r="Y671" s="380"/>
      <c r="Z671" s="380"/>
      <c r="AA671" s="380"/>
      <c r="AB671" s="380"/>
    </row>
    <row r="672" spans="1:28" ht="12.75">
      <c r="A672" s="387"/>
      <c r="B672" s="388"/>
      <c r="C672" s="388"/>
      <c r="D672" s="387"/>
      <c r="E672" s="418"/>
      <c r="F672" s="419" t="s">
        <v>346</v>
      </c>
      <c r="G672" s="419"/>
      <c r="H672" s="419"/>
      <c r="I672" s="392"/>
      <c r="J672" s="392"/>
      <c r="K672" s="392"/>
      <c r="L672" s="392"/>
      <c r="M672" s="392"/>
      <c r="N672" s="392"/>
      <c r="O672" s="380"/>
      <c r="P672" s="380"/>
      <c r="Q672" s="380"/>
      <c r="R672" s="380"/>
      <c r="S672" s="380"/>
      <c r="T672" s="380"/>
      <c r="U672" s="380"/>
      <c r="V672" s="380"/>
      <c r="W672" s="380"/>
      <c r="X672" s="380"/>
      <c r="Y672" s="380"/>
      <c r="Z672" s="380"/>
      <c r="AA672" s="380"/>
      <c r="AB672" s="380"/>
    </row>
    <row r="673" spans="1:14" ht="12.75">
      <c r="A673" s="411">
        <v>1</v>
      </c>
      <c r="B673" s="435" t="s">
        <v>620</v>
      </c>
      <c r="C673" s="388" t="s">
        <v>347</v>
      </c>
      <c r="D673" s="387" t="s">
        <v>77</v>
      </c>
      <c r="E673" s="387">
        <v>1</v>
      </c>
      <c r="F673" s="392">
        <v>220</v>
      </c>
      <c r="G673" s="392"/>
      <c r="H673" s="392"/>
      <c r="I673" s="392">
        <v>220</v>
      </c>
      <c r="J673" s="392">
        <v>220</v>
      </c>
      <c r="K673" s="392"/>
      <c r="L673" s="392"/>
      <c r="M673" s="392">
        <v>220</v>
      </c>
      <c r="N673" s="392"/>
    </row>
    <row r="674" spans="1:14" ht="12.75">
      <c r="A674" s="387"/>
      <c r="B674" s="393" t="s">
        <v>348</v>
      </c>
      <c r="C674" s="388"/>
      <c r="D674" s="387"/>
      <c r="E674" s="390">
        <v>1</v>
      </c>
      <c r="F674" s="394">
        <v>220</v>
      </c>
      <c r="G674" s="394"/>
      <c r="H674" s="394"/>
      <c r="I674" s="394">
        <v>220</v>
      </c>
      <c r="J674" s="394">
        <v>220</v>
      </c>
      <c r="K674" s="394"/>
      <c r="L674" s="394"/>
      <c r="M674" s="394">
        <v>220</v>
      </c>
      <c r="N674" s="394"/>
    </row>
    <row r="675" spans="1:14" ht="12.75">
      <c r="A675" s="387"/>
      <c r="B675" s="393" t="s">
        <v>756</v>
      </c>
      <c r="C675" s="388"/>
      <c r="D675" s="387"/>
      <c r="E675" s="390"/>
      <c r="F675" s="459">
        <v>1816</v>
      </c>
      <c r="G675" s="394"/>
      <c r="H675" s="394"/>
      <c r="I675" s="394">
        <v>1816</v>
      </c>
      <c r="J675" s="394">
        <v>1816</v>
      </c>
      <c r="K675" s="394"/>
      <c r="L675" s="394">
        <v>904</v>
      </c>
      <c r="M675" s="394">
        <v>912</v>
      </c>
      <c r="N675" s="394"/>
    </row>
    <row r="676" spans="1:14" ht="12.75">
      <c r="A676" s="387"/>
      <c r="B676" s="393"/>
      <c r="C676" s="388"/>
      <c r="D676" s="387"/>
      <c r="E676" s="390"/>
      <c r="F676" s="394"/>
      <c r="G676" s="394"/>
      <c r="H676" s="394"/>
      <c r="I676" s="394"/>
      <c r="J676" s="394"/>
      <c r="K676" s="394"/>
      <c r="L676" s="394"/>
      <c r="M676" s="394"/>
      <c r="N676" s="394"/>
    </row>
    <row r="677" spans="1:14" ht="12.75">
      <c r="A677" s="387"/>
      <c r="B677" s="393"/>
      <c r="C677" s="388"/>
      <c r="D677" s="387"/>
      <c r="E677" s="418" t="s">
        <v>349</v>
      </c>
      <c r="F677" s="419"/>
      <c r="G677" s="419"/>
      <c r="H677" s="419"/>
      <c r="I677" s="394"/>
      <c r="J677" s="394"/>
      <c r="K677" s="394"/>
      <c r="L677" s="394"/>
      <c r="M677" s="394"/>
      <c r="N677" s="394"/>
    </row>
    <row r="678" spans="1:14" ht="12.75">
      <c r="A678" s="387">
        <v>1</v>
      </c>
      <c r="B678" s="388"/>
      <c r="C678" s="388" t="s">
        <v>350</v>
      </c>
      <c r="D678" s="387" t="s">
        <v>77</v>
      </c>
      <c r="E678" s="387">
        <v>1</v>
      </c>
      <c r="F678" s="392">
        <v>300</v>
      </c>
      <c r="G678" s="440"/>
      <c r="H678" s="392"/>
      <c r="I678" s="392">
        <v>300</v>
      </c>
      <c r="J678" s="392">
        <v>300</v>
      </c>
      <c r="K678" s="392"/>
      <c r="L678" s="392">
        <v>200</v>
      </c>
      <c r="M678" s="392">
        <v>100</v>
      </c>
      <c r="N678" s="392"/>
    </row>
    <row r="679" spans="1:14" ht="12.75">
      <c r="A679" s="385"/>
      <c r="B679" s="399"/>
      <c r="C679" s="424" t="s">
        <v>351</v>
      </c>
      <c r="D679" s="385"/>
      <c r="E679" s="385"/>
      <c r="F679" s="396"/>
      <c r="G679" s="396"/>
      <c r="H679" s="396"/>
      <c r="I679" s="396"/>
      <c r="J679" s="396"/>
      <c r="K679" s="396"/>
      <c r="L679" s="396"/>
      <c r="M679" s="396"/>
      <c r="N679" s="396"/>
    </row>
    <row r="680" spans="1:14" ht="12.75">
      <c r="A680" s="385"/>
      <c r="B680" s="399" t="s">
        <v>352</v>
      </c>
      <c r="C680" s="424"/>
      <c r="D680" s="385"/>
      <c r="E680" s="385">
        <v>1</v>
      </c>
      <c r="F680" s="479">
        <v>300</v>
      </c>
      <c r="G680" s="396"/>
      <c r="H680" s="396"/>
      <c r="I680" s="401">
        <v>300</v>
      </c>
      <c r="J680" s="401">
        <v>300</v>
      </c>
      <c r="K680" s="401"/>
      <c r="L680" s="401">
        <v>200</v>
      </c>
      <c r="M680" s="401">
        <v>100</v>
      </c>
      <c r="N680" s="401"/>
    </row>
    <row r="681" spans="1:14" ht="12.75">
      <c r="A681" s="385"/>
      <c r="B681" s="399"/>
      <c r="C681" s="424"/>
      <c r="D681" s="385"/>
      <c r="E681" s="385"/>
      <c r="F681" s="396"/>
      <c r="G681" s="396"/>
      <c r="H681" s="396"/>
      <c r="I681" s="396"/>
      <c r="J681" s="396"/>
      <c r="K681" s="396"/>
      <c r="L681" s="396"/>
      <c r="M681" s="396"/>
      <c r="N681" s="396"/>
    </row>
    <row r="682" spans="1:14" ht="12.75">
      <c r="A682" s="387"/>
      <c r="B682" s="393" t="s">
        <v>353</v>
      </c>
      <c r="C682" s="393"/>
      <c r="D682" s="387"/>
      <c r="E682" s="387"/>
      <c r="F682" s="394">
        <v>38198.08</v>
      </c>
      <c r="G682" s="392"/>
      <c r="H682" s="392"/>
      <c r="I682" s="394">
        <v>38198.08</v>
      </c>
      <c r="J682" s="394">
        <v>38198.08</v>
      </c>
      <c r="K682" s="394">
        <v>4903.604</v>
      </c>
      <c r="L682" s="394">
        <v>15235.8</v>
      </c>
      <c r="M682" s="394">
        <v>13776.676</v>
      </c>
      <c r="N682" s="394">
        <v>4282</v>
      </c>
    </row>
    <row r="683" spans="1:14" ht="15">
      <c r="A683" s="387"/>
      <c r="B683" s="393" t="s">
        <v>354</v>
      </c>
      <c r="C683" s="393"/>
      <c r="D683" s="387"/>
      <c r="E683" s="387"/>
      <c r="F683" s="392"/>
      <c r="G683" s="428"/>
      <c r="H683" s="392"/>
      <c r="I683" s="392"/>
      <c r="J683" s="427"/>
      <c r="K683" s="392"/>
      <c r="L683" s="392"/>
      <c r="M683" s="392"/>
      <c r="N683" s="392"/>
    </row>
    <row r="684" spans="1:14" ht="15">
      <c r="A684" s="379"/>
      <c r="B684" s="402" t="s">
        <v>355</v>
      </c>
      <c r="C684" s="402"/>
      <c r="D684" s="379"/>
      <c r="E684" s="379"/>
      <c r="F684" s="395"/>
      <c r="G684" s="429"/>
      <c r="H684" s="395"/>
      <c r="I684" s="395"/>
      <c r="J684" s="430"/>
      <c r="K684" s="395"/>
      <c r="L684" s="395"/>
      <c r="M684" s="395"/>
      <c r="N684" s="395"/>
    </row>
    <row r="685" spans="1:14" ht="12.75">
      <c r="A685" s="387"/>
      <c r="B685" s="393"/>
      <c r="C685" s="393"/>
      <c r="D685" s="387"/>
      <c r="E685" s="387"/>
      <c r="F685" s="392"/>
      <c r="G685" s="428"/>
      <c r="H685" s="392"/>
      <c r="I685" s="392"/>
      <c r="J685" s="394"/>
      <c r="K685" s="392"/>
      <c r="L685" s="392"/>
      <c r="M685" s="392"/>
      <c r="N685" s="392"/>
    </row>
    <row r="686" spans="1:14" ht="12.75">
      <c r="A686" s="379"/>
      <c r="B686" s="402"/>
      <c r="C686" s="402"/>
      <c r="D686" s="379"/>
      <c r="E686" s="379"/>
      <c r="F686" s="395"/>
      <c r="G686" s="395"/>
      <c r="H686" s="395"/>
      <c r="I686" s="395"/>
      <c r="J686" s="397"/>
      <c r="K686" s="395"/>
      <c r="L686" s="395"/>
      <c r="M686" s="395"/>
      <c r="N686" s="395"/>
    </row>
    <row r="687" spans="1:14" ht="12.75">
      <c r="A687" s="387"/>
      <c r="B687" s="393" t="s">
        <v>356</v>
      </c>
      <c r="C687" s="393"/>
      <c r="D687" s="387"/>
      <c r="E687" s="387"/>
      <c r="F687" s="394">
        <v>38198.08</v>
      </c>
      <c r="G687" s="394"/>
      <c r="H687" s="394"/>
      <c r="I687" s="394">
        <v>38198.08</v>
      </c>
      <c r="J687" s="394">
        <v>38198.08</v>
      </c>
      <c r="K687" s="394">
        <v>4903.604</v>
      </c>
      <c r="L687" s="394">
        <v>15235.8</v>
      </c>
      <c r="M687" s="394">
        <v>13776.676</v>
      </c>
      <c r="N687" s="394">
        <v>4282</v>
      </c>
    </row>
    <row r="688" spans="1:14" ht="12.75">
      <c r="A688" s="385"/>
      <c r="B688" s="381"/>
      <c r="C688" s="381"/>
      <c r="D688" s="385"/>
      <c r="E688" s="385"/>
      <c r="F688" s="396"/>
      <c r="G688" s="396"/>
      <c r="H688" s="396"/>
      <c r="I688" s="396"/>
      <c r="J688" s="396"/>
      <c r="K688" s="396"/>
      <c r="L688" s="396"/>
      <c r="M688" s="396"/>
      <c r="N688" s="396"/>
    </row>
    <row r="690" spans="1:11" ht="12.75">
      <c r="A690" s="370" t="s">
        <v>621</v>
      </c>
      <c r="K690" s="370" t="s">
        <v>765</v>
      </c>
    </row>
    <row r="699" ht="12.75">
      <c r="L699" s="370" t="s">
        <v>0</v>
      </c>
    </row>
    <row r="700" ht="12.75">
      <c r="K700" s="370" t="s">
        <v>1</v>
      </c>
    </row>
    <row r="701" ht="12.75">
      <c r="K701" s="370" t="s">
        <v>2</v>
      </c>
    </row>
    <row r="703" spans="11:13" ht="12.75">
      <c r="K703" s="370" t="s">
        <v>358</v>
      </c>
      <c r="M703" s="370" t="s">
        <v>622</v>
      </c>
    </row>
    <row r="705" ht="12.75">
      <c r="K705" s="370" t="s">
        <v>359</v>
      </c>
    </row>
    <row r="707" spans="4:6" ht="18">
      <c r="D707" s="371"/>
      <c r="E707" s="371"/>
      <c r="F707" s="371"/>
    </row>
    <row r="708" spans="1:14" ht="18">
      <c r="A708" s="372" t="s">
        <v>5</v>
      </c>
      <c r="B708" s="372"/>
      <c r="C708" s="372"/>
      <c r="D708" s="372"/>
      <c r="E708" s="372"/>
      <c r="F708" s="372"/>
      <c r="G708" s="372"/>
      <c r="H708" s="372"/>
      <c r="I708" s="372"/>
      <c r="J708" s="372"/>
      <c r="K708" s="372"/>
      <c r="L708" s="372"/>
      <c r="M708" s="372"/>
      <c r="N708" s="372"/>
    </row>
    <row r="709" spans="1:14" ht="12.75">
      <c r="A709" s="373" t="s">
        <v>623</v>
      </c>
      <c r="B709" s="373"/>
      <c r="C709" s="373"/>
      <c r="D709" s="373"/>
      <c r="E709" s="373"/>
      <c r="F709" s="373"/>
      <c r="G709" s="373"/>
      <c r="H709" s="373"/>
      <c r="I709" s="373"/>
      <c r="J709" s="373"/>
      <c r="K709" s="373"/>
      <c r="L709" s="373"/>
      <c r="M709" s="373"/>
      <c r="N709" s="373"/>
    </row>
    <row r="710" spans="1:14" ht="12.75">
      <c r="A710" s="373"/>
      <c r="B710" s="373"/>
      <c r="C710" s="373"/>
      <c r="D710" s="373"/>
      <c r="E710" s="373"/>
      <c r="F710" s="373"/>
      <c r="G710" s="373"/>
      <c r="H710" s="373"/>
      <c r="I710" s="373"/>
      <c r="J710" s="373"/>
      <c r="K710" s="373"/>
      <c r="L710" s="373"/>
      <c r="M710" s="373"/>
      <c r="N710" s="373"/>
    </row>
    <row r="711" spans="1:14" ht="12.75">
      <c r="A711" s="373"/>
      <c r="B711" s="373"/>
      <c r="C711" s="373"/>
      <c r="D711" s="373"/>
      <c r="E711" s="373"/>
      <c r="F711" s="373"/>
      <c r="G711" s="373"/>
      <c r="H711" s="373"/>
      <c r="I711" s="373"/>
      <c r="J711" s="373"/>
      <c r="K711" s="373"/>
      <c r="L711" s="373"/>
      <c r="M711" s="373"/>
      <c r="N711" s="373"/>
    </row>
    <row r="713" spans="1:14" ht="12.75">
      <c r="A713" s="375"/>
      <c r="B713" s="374"/>
      <c r="C713" s="374"/>
      <c r="D713" s="375"/>
      <c r="E713" s="375"/>
      <c r="F713" s="375"/>
      <c r="G713" s="375"/>
      <c r="H713" s="375"/>
      <c r="I713" s="375"/>
      <c r="J713" s="375"/>
      <c r="K713" s="374" t="s">
        <v>7</v>
      </c>
      <c r="L713" s="376"/>
      <c r="M713" s="376"/>
      <c r="N713" s="377"/>
    </row>
    <row r="714" spans="1:14" ht="12.75">
      <c r="A714" s="379"/>
      <c r="B714" s="378"/>
      <c r="C714" s="378"/>
      <c r="D714" s="379"/>
      <c r="E714" s="379"/>
      <c r="F714" s="379" t="s">
        <v>8</v>
      </c>
      <c r="G714" s="379" t="s">
        <v>361</v>
      </c>
      <c r="H714" s="379" t="s">
        <v>362</v>
      </c>
      <c r="I714" s="379" t="s">
        <v>9</v>
      </c>
      <c r="J714" s="379" t="s">
        <v>624</v>
      </c>
      <c r="K714" s="381"/>
      <c r="L714" s="382"/>
      <c r="M714" s="382"/>
      <c r="N714" s="383"/>
    </row>
    <row r="715" spans="1:14" ht="12.75">
      <c r="A715" s="379" t="s">
        <v>11</v>
      </c>
      <c r="B715" s="378" t="s">
        <v>12</v>
      </c>
      <c r="C715" s="378"/>
      <c r="D715" s="379"/>
      <c r="E715" s="379"/>
      <c r="F715" s="379" t="s">
        <v>13</v>
      </c>
      <c r="G715" s="379" t="s">
        <v>364</v>
      </c>
      <c r="H715" s="379" t="s">
        <v>22</v>
      </c>
      <c r="I715" s="379" t="s">
        <v>625</v>
      </c>
      <c r="J715" s="379" t="s">
        <v>15</v>
      </c>
      <c r="K715" s="379"/>
      <c r="L715" s="379"/>
      <c r="M715" s="375"/>
      <c r="N715" s="375"/>
    </row>
    <row r="716" spans="1:14" ht="12.75">
      <c r="A716" s="379" t="s">
        <v>16</v>
      </c>
      <c r="B716" s="378" t="s">
        <v>17</v>
      </c>
      <c r="C716" s="378" t="s">
        <v>18</v>
      </c>
      <c r="D716" s="379" t="s">
        <v>19</v>
      </c>
      <c r="E716" s="379" t="s">
        <v>20</v>
      </c>
      <c r="F716" s="379" t="s">
        <v>21</v>
      </c>
      <c r="G716" s="379" t="s">
        <v>769</v>
      </c>
      <c r="H716" s="379" t="s">
        <v>769</v>
      </c>
      <c r="I716" s="379" t="s">
        <v>22</v>
      </c>
      <c r="J716" s="379" t="s">
        <v>23</v>
      </c>
      <c r="K716" s="384">
        <v>1</v>
      </c>
      <c r="L716" s="384">
        <v>2</v>
      </c>
      <c r="M716" s="384">
        <v>3</v>
      </c>
      <c r="N716" s="384">
        <v>4</v>
      </c>
    </row>
    <row r="717" spans="1:14" ht="12.75">
      <c r="A717" s="379"/>
      <c r="B717" s="378" t="s">
        <v>24</v>
      </c>
      <c r="C717" s="378"/>
      <c r="D717" s="379" t="s">
        <v>25</v>
      </c>
      <c r="E717" s="379" t="s">
        <v>26</v>
      </c>
      <c r="F717" s="379" t="s">
        <v>22</v>
      </c>
      <c r="G717" s="379"/>
      <c r="H717" s="379"/>
      <c r="I717" s="379" t="s">
        <v>769</v>
      </c>
      <c r="J717" s="379"/>
      <c r="K717" s="379"/>
      <c r="L717" s="379"/>
      <c r="M717" s="379"/>
      <c r="N717" s="379"/>
    </row>
    <row r="718" spans="1:14" ht="12.75">
      <c r="A718" s="385"/>
      <c r="B718" s="381"/>
      <c r="C718" s="381"/>
      <c r="D718" s="385"/>
      <c r="E718" s="385"/>
      <c r="F718" s="385" t="s">
        <v>769</v>
      </c>
      <c r="G718" s="385"/>
      <c r="H718" s="385"/>
      <c r="I718" s="385"/>
      <c r="J718" s="385"/>
      <c r="K718" s="385"/>
      <c r="L718" s="385"/>
      <c r="M718" s="385"/>
      <c r="N718" s="385"/>
    </row>
    <row r="719" spans="1:14" ht="12.75">
      <c r="A719" s="379"/>
      <c r="B719" s="378"/>
      <c r="C719" s="378"/>
      <c r="D719" s="379"/>
      <c r="E719" s="386" t="s">
        <v>28</v>
      </c>
      <c r="F719" s="386"/>
      <c r="G719" s="386"/>
      <c r="H719" s="386"/>
      <c r="I719" s="379"/>
      <c r="J719" s="375"/>
      <c r="K719" s="379"/>
      <c r="L719" s="379"/>
      <c r="M719" s="379"/>
      <c r="N719" s="375"/>
    </row>
    <row r="720" spans="1:14" ht="12.75">
      <c r="A720" s="375"/>
      <c r="B720" s="374"/>
      <c r="C720" s="374"/>
      <c r="D720" s="375"/>
      <c r="E720" s="431" t="s">
        <v>29</v>
      </c>
      <c r="F720" s="431"/>
      <c r="G720" s="431"/>
      <c r="H720" s="432"/>
      <c r="I720" s="375"/>
      <c r="J720" s="375"/>
      <c r="K720" s="375"/>
      <c r="L720" s="375"/>
      <c r="M720" s="375"/>
      <c r="N720" s="375"/>
    </row>
    <row r="721" spans="1:14" ht="12.75">
      <c r="A721" s="387"/>
      <c r="B721" s="388"/>
      <c r="C721" s="388"/>
      <c r="D721" s="387"/>
      <c r="E721" s="389" t="s">
        <v>30</v>
      </c>
      <c r="F721" s="389"/>
      <c r="G721" s="433"/>
      <c r="H721" s="387"/>
      <c r="I721" s="387"/>
      <c r="J721" s="387"/>
      <c r="K721" s="387"/>
      <c r="L721" s="387"/>
      <c r="M721" s="387"/>
      <c r="N721" s="387"/>
    </row>
    <row r="722" spans="1:14" ht="12.75">
      <c r="A722" s="387"/>
      <c r="B722" s="388"/>
      <c r="C722" s="388"/>
      <c r="D722" s="387"/>
      <c r="E722" s="436"/>
      <c r="F722" s="437"/>
      <c r="G722" s="438"/>
      <c r="H722" s="387"/>
      <c r="I722" s="387"/>
      <c r="J722" s="387"/>
      <c r="K722" s="387"/>
      <c r="L722" s="387"/>
      <c r="M722" s="387"/>
      <c r="N722" s="387"/>
    </row>
    <row r="723" spans="1:14" ht="12.75">
      <c r="A723" s="387">
        <v>1</v>
      </c>
      <c r="B723" s="435"/>
      <c r="C723" s="388" t="s">
        <v>771</v>
      </c>
      <c r="D723" s="387" t="s">
        <v>33</v>
      </c>
      <c r="E723" s="404"/>
      <c r="F723" s="406"/>
      <c r="G723" s="387"/>
      <c r="H723" s="387"/>
      <c r="I723" s="392"/>
      <c r="J723" s="392"/>
      <c r="K723" s="387"/>
      <c r="L723" s="387"/>
      <c r="M723" s="392"/>
      <c r="N723" s="387"/>
    </row>
    <row r="724" spans="1:14" ht="12.75">
      <c r="A724" s="387">
        <v>2</v>
      </c>
      <c r="B724" s="435"/>
      <c r="C724" s="388" t="s">
        <v>771</v>
      </c>
      <c r="D724" s="387" t="s">
        <v>33</v>
      </c>
      <c r="E724" s="404"/>
      <c r="F724" s="406"/>
      <c r="G724" s="387"/>
      <c r="H724" s="387"/>
      <c r="I724" s="392"/>
      <c r="J724" s="392"/>
      <c r="K724" s="387"/>
      <c r="L724" s="392"/>
      <c r="M724" s="392"/>
      <c r="N724" s="387"/>
    </row>
    <row r="725" spans="1:14" ht="12.75">
      <c r="A725" s="387">
        <v>3</v>
      </c>
      <c r="B725" s="435"/>
      <c r="C725" s="388" t="s">
        <v>771</v>
      </c>
      <c r="D725" s="387" t="s">
        <v>33</v>
      </c>
      <c r="E725" s="404"/>
      <c r="F725" s="406"/>
      <c r="G725" s="387"/>
      <c r="H725" s="387"/>
      <c r="I725" s="392"/>
      <c r="J725" s="392"/>
      <c r="K725" s="387"/>
      <c r="L725" s="392"/>
      <c r="M725" s="387"/>
      <c r="N725" s="387"/>
    </row>
    <row r="726" spans="1:14" ht="12.75">
      <c r="A726" s="387">
        <v>4</v>
      </c>
      <c r="B726" s="435"/>
      <c r="C726" s="388" t="s">
        <v>771</v>
      </c>
      <c r="D726" s="387" t="s">
        <v>33</v>
      </c>
      <c r="E726" s="404"/>
      <c r="F726" s="406"/>
      <c r="G726" s="387"/>
      <c r="H726" s="387"/>
      <c r="I726" s="392"/>
      <c r="J726" s="392"/>
      <c r="K726" s="387"/>
      <c r="L726" s="392"/>
      <c r="M726" s="392"/>
      <c r="N726" s="387"/>
    </row>
    <row r="727" spans="1:14" ht="12.75">
      <c r="A727" s="387"/>
      <c r="B727" s="393" t="s">
        <v>456</v>
      </c>
      <c r="C727" s="393"/>
      <c r="D727" s="387"/>
      <c r="E727" s="390">
        <f>SUM(E723:E726)</f>
        <v>0</v>
      </c>
      <c r="F727" s="394">
        <f>SUM(F723:F726)</f>
        <v>0</v>
      </c>
      <c r="G727" s="387"/>
      <c r="H727" s="387"/>
      <c r="I727" s="394">
        <f>SUM(I723:I726)</f>
        <v>0</v>
      </c>
      <c r="J727" s="394">
        <f>SUM(J723:J726)</f>
        <v>0</v>
      </c>
      <c r="K727" s="387"/>
      <c r="L727" s="394">
        <f>SUM(L722:L726)</f>
        <v>0</v>
      </c>
      <c r="M727" s="394">
        <f>SUM(M722:M726)</f>
        <v>0</v>
      </c>
      <c r="N727" s="387"/>
    </row>
    <row r="728" spans="1:14" ht="12.75">
      <c r="A728" s="379"/>
      <c r="B728" s="378"/>
      <c r="C728" s="378"/>
      <c r="D728" s="379"/>
      <c r="E728" s="409" t="s">
        <v>38</v>
      </c>
      <c r="F728" s="409"/>
      <c r="G728" s="439"/>
      <c r="H728" s="379"/>
      <c r="I728" s="379"/>
      <c r="J728" s="379"/>
      <c r="K728" s="379"/>
      <c r="L728" s="379"/>
      <c r="M728" s="379"/>
      <c r="N728" s="379"/>
    </row>
    <row r="729" spans="1:14" ht="12.75">
      <c r="A729" s="387"/>
      <c r="B729" s="388"/>
      <c r="C729" s="388"/>
      <c r="D729" s="387"/>
      <c r="E729" s="387"/>
      <c r="F729" s="392"/>
      <c r="G729" s="392"/>
      <c r="H729" s="392"/>
      <c r="I729" s="392"/>
      <c r="J729" s="392"/>
      <c r="K729" s="392"/>
      <c r="L729" s="392"/>
      <c r="M729" s="392"/>
      <c r="N729" s="392"/>
    </row>
    <row r="730" spans="1:14" ht="12.75">
      <c r="A730" s="387">
        <v>1</v>
      </c>
      <c r="B730" s="435"/>
      <c r="C730" s="388" t="s">
        <v>369</v>
      </c>
      <c r="D730" s="387" t="s">
        <v>33</v>
      </c>
      <c r="E730" s="387"/>
      <c r="F730" s="392"/>
      <c r="G730" s="392"/>
      <c r="H730" s="392"/>
      <c r="I730" s="392"/>
      <c r="J730" s="392"/>
      <c r="K730" s="392"/>
      <c r="L730" s="392"/>
      <c r="M730" s="392"/>
      <c r="N730" s="392"/>
    </row>
    <row r="731" spans="1:14" ht="12.75">
      <c r="A731" s="387">
        <v>2</v>
      </c>
      <c r="B731" s="435"/>
      <c r="C731" s="388" t="s">
        <v>369</v>
      </c>
      <c r="D731" s="387" t="s">
        <v>33</v>
      </c>
      <c r="E731" s="387"/>
      <c r="F731" s="392"/>
      <c r="G731" s="392"/>
      <c r="H731" s="392"/>
      <c r="I731" s="392"/>
      <c r="J731" s="392"/>
      <c r="K731" s="392"/>
      <c r="L731" s="392"/>
      <c r="M731" s="392"/>
      <c r="N731" s="392"/>
    </row>
    <row r="732" spans="1:14" ht="12.75">
      <c r="A732" s="387">
        <v>3</v>
      </c>
      <c r="B732" s="435"/>
      <c r="C732" s="388" t="s">
        <v>369</v>
      </c>
      <c r="D732" s="387" t="s">
        <v>33</v>
      </c>
      <c r="E732" s="387"/>
      <c r="F732" s="392"/>
      <c r="G732" s="392"/>
      <c r="H732" s="392"/>
      <c r="I732" s="392"/>
      <c r="J732" s="392"/>
      <c r="K732" s="392"/>
      <c r="L732" s="392"/>
      <c r="M732" s="392"/>
      <c r="N732" s="392"/>
    </row>
    <row r="733" spans="1:14" ht="12.75">
      <c r="A733" s="387"/>
      <c r="B733" s="393" t="s">
        <v>46</v>
      </c>
      <c r="C733" s="393"/>
      <c r="D733" s="387"/>
      <c r="E733" s="390">
        <f>SUM(E729:E732)</f>
        <v>0</v>
      </c>
      <c r="F733" s="394">
        <f>SUM(F729:F732)</f>
        <v>0</v>
      </c>
      <c r="G733" s="392"/>
      <c r="H733" s="392"/>
      <c r="I733" s="394">
        <f>SUM(A733:H733)</f>
        <v>0</v>
      </c>
      <c r="J733" s="394">
        <f>SUM(J730:J732)</f>
        <v>0</v>
      </c>
      <c r="K733" s="394"/>
      <c r="L733" s="394"/>
      <c r="M733" s="394">
        <f>SUM(M730:M732)</f>
        <v>0</v>
      </c>
      <c r="N733" s="394">
        <f>SUM(N730:N732)</f>
        <v>0</v>
      </c>
    </row>
    <row r="734" spans="1:14" ht="12.75">
      <c r="A734" s="387"/>
      <c r="B734" s="388"/>
      <c r="C734" s="388"/>
      <c r="D734" s="387"/>
      <c r="E734" s="389" t="s">
        <v>47</v>
      </c>
      <c r="F734" s="398"/>
      <c r="G734" s="403"/>
      <c r="H734" s="392"/>
      <c r="I734" s="392"/>
      <c r="J734" s="392"/>
      <c r="K734" s="392"/>
      <c r="L734" s="392"/>
      <c r="M734" s="392"/>
      <c r="N734" s="392"/>
    </row>
    <row r="735" spans="1:14" ht="12.75">
      <c r="A735" s="387"/>
      <c r="B735" s="388"/>
      <c r="C735" s="388"/>
      <c r="D735" s="441"/>
      <c r="E735" s="453"/>
      <c r="F735" s="459"/>
      <c r="G735" s="440"/>
      <c r="H735" s="392"/>
      <c r="I735" s="392"/>
      <c r="J735" s="392"/>
      <c r="K735" s="392"/>
      <c r="L735" s="392"/>
      <c r="M735" s="392"/>
      <c r="N735" s="392"/>
    </row>
    <row r="736" spans="1:14" ht="12.75">
      <c r="A736" s="387">
        <v>1</v>
      </c>
      <c r="B736" s="435"/>
      <c r="C736" s="388" t="s">
        <v>49</v>
      </c>
      <c r="D736" s="441" t="s">
        <v>33</v>
      </c>
      <c r="E736" s="436"/>
      <c r="F736" s="437"/>
      <c r="G736" s="440"/>
      <c r="H736" s="392"/>
      <c r="I736" s="392"/>
      <c r="J736" s="392"/>
      <c r="K736" s="392"/>
      <c r="L736" s="392"/>
      <c r="M736" s="392"/>
      <c r="N736" s="392"/>
    </row>
    <row r="737" spans="1:14" ht="12.75">
      <c r="A737" s="379">
        <v>2</v>
      </c>
      <c r="B737" s="442"/>
      <c r="C737" s="375" t="s">
        <v>49</v>
      </c>
      <c r="D737" s="443" t="s">
        <v>33</v>
      </c>
      <c r="E737" s="379"/>
      <c r="F737" s="395"/>
      <c r="G737" s="395"/>
      <c r="H737" s="395"/>
      <c r="I737" s="395"/>
      <c r="J737" s="395"/>
      <c r="K737" s="395"/>
      <c r="L737" s="395"/>
      <c r="M737" s="395"/>
      <c r="N737" s="395"/>
    </row>
    <row r="738" spans="1:14" ht="12.75">
      <c r="A738" s="387">
        <v>3</v>
      </c>
      <c r="B738" s="435"/>
      <c r="C738" s="387" t="s">
        <v>49</v>
      </c>
      <c r="D738" s="441" t="s">
        <v>33</v>
      </c>
      <c r="E738" s="387"/>
      <c r="F738" s="392"/>
      <c r="G738" s="392"/>
      <c r="H738" s="392"/>
      <c r="I738" s="392"/>
      <c r="J738" s="392"/>
      <c r="K738" s="392"/>
      <c r="L738" s="392"/>
      <c r="M738" s="392"/>
      <c r="N738" s="392"/>
    </row>
    <row r="739" spans="1:14" ht="12.75">
      <c r="A739" s="387">
        <v>4</v>
      </c>
      <c r="B739" s="435"/>
      <c r="C739" s="387" t="s">
        <v>49</v>
      </c>
      <c r="D739" s="441" t="s">
        <v>33</v>
      </c>
      <c r="E739" s="387"/>
      <c r="F739" s="392"/>
      <c r="G739" s="392"/>
      <c r="H739" s="392"/>
      <c r="I739" s="392"/>
      <c r="J739" s="392"/>
      <c r="K739" s="392"/>
      <c r="L739" s="392"/>
      <c r="M739" s="392"/>
      <c r="N739" s="392"/>
    </row>
    <row r="740" spans="1:14" ht="12.75">
      <c r="A740" s="387">
        <v>5</v>
      </c>
      <c r="B740" s="435"/>
      <c r="C740" s="387" t="s">
        <v>49</v>
      </c>
      <c r="D740" s="441" t="s">
        <v>33</v>
      </c>
      <c r="E740" s="387"/>
      <c r="F740" s="392"/>
      <c r="G740" s="392"/>
      <c r="H740" s="392"/>
      <c r="I740" s="392"/>
      <c r="J740" s="392"/>
      <c r="K740" s="392"/>
      <c r="L740" s="392"/>
      <c r="M740" s="392"/>
      <c r="N740" s="392"/>
    </row>
    <row r="741" spans="1:14" ht="12.75">
      <c r="A741" s="387">
        <v>6</v>
      </c>
      <c r="B741" s="435"/>
      <c r="C741" s="387" t="s">
        <v>49</v>
      </c>
      <c r="D741" s="441" t="s">
        <v>33</v>
      </c>
      <c r="E741" s="387"/>
      <c r="F741" s="392"/>
      <c r="G741" s="392"/>
      <c r="H741" s="392"/>
      <c r="I741" s="392"/>
      <c r="J741" s="392"/>
      <c r="K741" s="392"/>
      <c r="L741" s="392"/>
      <c r="M741" s="392"/>
      <c r="N741" s="392"/>
    </row>
    <row r="742" spans="1:14" ht="12.75">
      <c r="A742" s="387">
        <v>7</v>
      </c>
      <c r="B742" s="435"/>
      <c r="C742" s="387" t="s">
        <v>49</v>
      </c>
      <c r="D742" s="441" t="s">
        <v>33</v>
      </c>
      <c r="E742" s="387"/>
      <c r="F742" s="392"/>
      <c r="G742" s="392"/>
      <c r="H742" s="392"/>
      <c r="I742" s="392"/>
      <c r="J742" s="392"/>
      <c r="K742" s="392"/>
      <c r="L742" s="392"/>
      <c r="M742" s="392"/>
      <c r="N742" s="392"/>
    </row>
    <row r="743" spans="1:14" ht="12.75">
      <c r="A743" s="387">
        <v>8</v>
      </c>
      <c r="B743" s="435"/>
      <c r="C743" s="387" t="s">
        <v>49</v>
      </c>
      <c r="D743" s="441" t="s">
        <v>33</v>
      </c>
      <c r="E743" s="387"/>
      <c r="F743" s="392"/>
      <c r="G743" s="392"/>
      <c r="H743" s="392"/>
      <c r="I743" s="392"/>
      <c r="J743" s="392"/>
      <c r="K743" s="392"/>
      <c r="L743" s="392"/>
      <c r="M743" s="392"/>
      <c r="N743" s="392"/>
    </row>
    <row r="744" spans="1:14" ht="12.75">
      <c r="A744" s="387">
        <v>9</v>
      </c>
      <c r="B744" s="435"/>
      <c r="C744" s="387" t="s">
        <v>49</v>
      </c>
      <c r="D744" s="441" t="s">
        <v>33</v>
      </c>
      <c r="E744" s="387"/>
      <c r="F744" s="392"/>
      <c r="G744" s="392"/>
      <c r="H744" s="392"/>
      <c r="I744" s="392"/>
      <c r="J744" s="392"/>
      <c r="K744" s="392"/>
      <c r="L744" s="392"/>
      <c r="M744" s="392"/>
      <c r="N744" s="392"/>
    </row>
    <row r="745" spans="1:14" ht="12.75">
      <c r="A745" s="387">
        <v>10</v>
      </c>
      <c r="B745" s="435"/>
      <c r="C745" s="387" t="s">
        <v>49</v>
      </c>
      <c r="D745" s="441" t="s">
        <v>33</v>
      </c>
      <c r="E745" s="387"/>
      <c r="F745" s="392"/>
      <c r="G745" s="392"/>
      <c r="H745" s="392"/>
      <c r="I745" s="392"/>
      <c r="J745" s="392"/>
      <c r="K745" s="392"/>
      <c r="L745" s="392"/>
      <c r="M745" s="392"/>
      <c r="N745" s="392"/>
    </row>
    <row r="746" spans="1:14" ht="12.75">
      <c r="A746" s="387">
        <v>11</v>
      </c>
      <c r="B746" s="435"/>
      <c r="C746" s="387" t="s">
        <v>49</v>
      </c>
      <c r="D746" s="441" t="s">
        <v>33</v>
      </c>
      <c r="E746" s="387"/>
      <c r="F746" s="392"/>
      <c r="G746" s="392"/>
      <c r="H746" s="392"/>
      <c r="I746" s="392"/>
      <c r="J746" s="392"/>
      <c r="K746" s="392"/>
      <c r="L746" s="392"/>
      <c r="M746" s="392"/>
      <c r="N746" s="392"/>
    </row>
    <row r="747" spans="1:14" ht="12.75">
      <c r="A747" s="387">
        <v>12</v>
      </c>
      <c r="B747" s="435"/>
      <c r="C747" s="387" t="s">
        <v>49</v>
      </c>
      <c r="D747" s="441" t="s">
        <v>33</v>
      </c>
      <c r="E747" s="387"/>
      <c r="F747" s="392"/>
      <c r="G747" s="392"/>
      <c r="H747" s="392"/>
      <c r="I747" s="392"/>
      <c r="J747" s="392"/>
      <c r="K747" s="392"/>
      <c r="L747" s="392"/>
      <c r="M747" s="392"/>
      <c r="N747" s="392"/>
    </row>
    <row r="748" spans="1:14" ht="12.75">
      <c r="A748" s="387">
        <v>13</v>
      </c>
      <c r="B748" s="435"/>
      <c r="C748" s="387" t="s">
        <v>49</v>
      </c>
      <c r="D748" s="441" t="s">
        <v>33</v>
      </c>
      <c r="E748" s="387"/>
      <c r="F748" s="392"/>
      <c r="G748" s="392"/>
      <c r="H748" s="392"/>
      <c r="I748" s="392"/>
      <c r="J748" s="392"/>
      <c r="K748" s="392"/>
      <c r="L748" s="392"/>
      <c r="M748" s="392"/>
      <c r="N748" s="392"/>
    </row>
    <row r="749" spans="1:14" ht="12.75">
      <c r="A749" s="387">
        <v>14</v>
      </c>
      <c r="B749" s="435"/>
      <c r="C749" s="387" t="s">
        <v>49</v>
      </c>
      <c r="D749" s="441" t="s">
        <v>33</v>
      </c>
      <c r="E749" s="387"/>
      <c r="F749" s="392"/>
      <c r="G749" s="392"/>
      <c r="H749" s="392"/>
      <c r="I749" s="392"/>
      <c r="J749" s="392"/>
      <c r="K749" s="392"/>
      <c r="L749" s="392"/>
      <c r="M749" s="392"/>
      <c r="N749" s="392"/>
    </row>
    <row r="750" spans="1:14" ht="12.75">
      <c r="A750" s="387">
        <v>15</v>
      </c>
      <c r="B750" s="435"/>
      <c r="C750" s="387" t="s">
        <v>49</v>
      </c>
      <c r="D750" s="441" t="s">
        <v>33</v>
      </c>
      <c r="E750" s="387"/>
      <c r="F750" s="392"/>
      <c r="G750" s="392"/>
      <c r="H750" s="392"/>
      <c r="I750" s="392"/>
      <c r="J750" s="392"/>
      <c r="K750" s="392"/>
      <c r="L750" s="392"/>
      <c r="M750" s="392"/>
      <c r="N750" s="392"/>
    </row>
    <row r="751" spans="1:14" ht="12.75">
      <c r="A751" s="387">
        <v>16</v>
      </c>
      <c r="B751" s="435"/>
      <c r="C751" s="387" t="s">
        <v>49</v>
      </c>
      <c r="D751" s="441" t="s">
        <v>33</v>
      </c>
      <c r="E751" s="387"/>
      <c r="F751" s="392"/>
      <c r="G751" s="392"/>
      <c r="H751" s="392"/>
      <c r="I751" s="392"/>
      <c r="J751" s="392"/>
      <c r="K751" s="392"/>
      <c r="L751" s="392"/>
      <c r="M751" s="392"/>
      <c r="N751" s="392"/>
    </row>
    <row r="752" spans="1:14" ht="12.75">
      <c r="A752" s="387">
        <v>17</v>
      </c>
      <c r="B752" s="435"/>
      <c r="C752" s="387" t="s">
        <v>49</v>
      </c>
      <c r="D752" s="441" t="s">
        <v>33</v>
      </c>
      <c r="E752" s="387"/>
      <c r="F752" s="392"/>
      <c r="G752" s="392"/>
      <c r="H752" s="392"/>
      <c r="I752" s="392"/>
      <c r="J752" s="392"/>
      <c r="K752" s="392"/>
      <c r="L752" s="392"/>
      <c r="M752" s="392"/>
      <c r="N752" s="392"/>
    </row>
    <row r="753" spans="1:14" ht="12.75">
      <c r="A753" s="387">
        <v>18</v>
      </c>
      <c r="B753" s="435"/>
      <c r="C753" s="387" t="s">
        <v>49</v>
      </c>
      <c r="D753" s="441" t="s">
        <v>33</v>
      </c>
      <c r="E753" s="387"/>
      <c r="F753" s="392"/>
      <c r="G753" s="392"/>
      <c r="H753" s="392"/>
      <c r="I753" s="392"/>
      <c r="J753" s="392"/>
      <c r="K753" s="392"/>
      <c r="L753" s="392"/>
      <c r="M753" s="392"/>
      <c r="N753" s="392"/>
    </row>
    <row r="754" spans="1:14" ht="12.75">
      <c r="A754" s="387">
        <v>19</v>
      </c>
      <c r="B754" s="435"/>
      <c r="C754" s="387" t="s">
        <v>49</v>
      </c>
      <c r="D754" s="441" t="s">
        <v>33</v>
      </c>
      <c r="E754" s="387"/>
      <c r="F754" s="392"/>
      <c r="G754" s="392"/>
      <c r="H754" s="392"/>
      <c r="I754" s="392"/>
      <c r="J754" s="392"/>
      <c r="K754" s="392"/>
      <c r="L754" s="392"/>
      <c r="M754" s="392"/>
      <c r="N754" s="392"/>
    </row>
    <row r="755" spans="1:14" ht="12.75">
      <c r="A755" s="387">
        <v>20</v>
      </c>
      <c r="B755" s="435"/>
      <c r="C755" s="387" t="s">
        <v>49</v>
      </c>
      <c r="D755" s="441" t="s">
        <v>33</v>
      </c>
      <c r="E755" s="387"/>
      <c r="F755" s="392"/>
      <c r="G755" s="392"/>
      <c r="H755" s="392"/>
      <c r="I755" s="392"/>
      <c r="J755" s="392"/>
      <c r="K755" s="392"/>
      <c r="L755" s="392"/>
      <c r="M755" s="392"/>
      <c r="N755" s="392"/>
    </row>
    <row r="756" spans="1:14" ht="12.75">
      <c r="A756" s="387">
        <v>21</v>
      </c>
      <c r="B756" s="435"/>
      <c r="C756" s="387" t="s">
        <v>49</v>
      </c>
      <c r="D756" s="441" t="s">
        <v>33</v>
      </c>
      <c r="E756" s="387"/>
      <c r="F756" s="392"/>
      <c r="G756" s="392"/>
      <c r="H756" s="392"/>
      <c r="I756" s="392"/>
      <c r="J756" s="392"/>
      <c r="K756" s="392"/>
      <c r="L756" s="392"/>
      <c r="M756" s="392"/>
      <c r="N756" s="392"/>
    </row>
    <row r="757" spans="1:14" ht="12.75">
      <c r="A757" s="387">
        <v>22</v>
      </c>
      <c r="B757" s="435"/>
      <c r="C757" s="387" t="s">
        <v>49</v>
      </c>
      <c r="D757" s="441" t="s">
        <v>33</v>
      </c>
      <c r="E757" s="387"/>
      <c r="F757" s="392"/>
      <c r="G757" s="392"/>
      <c r="H757" s="392"/>
      <c r="I757" s="392"/>
      <c r="J757" s="392"/>
      <c r="K757" s="392"/>
      <c r="L757" s="392"/>
      <c r="M757" s="392"/>
      <c r="N757" s="392"/>
    </row>
    <row r="758" spans="1:14" ht="12.75">
      <c r="A758" s="387">
        <v>23</v>
      </c>
      <c r="B758" s="435"/>
      <c r="C758" s="387" t="s">
        <v>49</v>
      </c>
      <c r="D758" s="441" t="s">
        <v>33</v>
      </c>
      <c r="E758" s="387"/>
      <c r="F758" s="392"/>
      <c r="G758" s="392"/>
      <c r="H758" s="392"/>
      <c r="I758" s="392"/>
      <c r="J758" s="392"/>
      <c r="K758" s="392"/>
      <c r="L758" s="392"/>
      <c r="M758" s="392"/>
      <c r="N758" s="392"/>
    </row>
    <row r="759" spans="1:14" ht="12.75">
      <c r="A759" s="385">
        <v>24</v>
      </c>
      <c r="B759" s="445"/>
      <c r="C759" s="387" t="s">
        <v>49</v>
      </c>
      <c r="D759" s="383" t="s">
        <v>33</v>
      </c>
      <c r="E759" s="385"/>
      <c r="F759" s="396"/>
      <c r="G759" s="396"/>
      <c r="H759" s="396"/>
      <c r="I759" s="396"/>
      <c r="J759" s="396"/>
      <c r="K759" s="396"/>
      <c r="L759" s="396"/>
      <c r="M759" s="396"/>
      <c r="N759" s="396"/>
    </row>
    <row r="760" spans="1:14" ht="12.75">
      <c r="A760" s="446">
        <v>25</v>
      </c>
      <c r="B760" s="445"/>
      <c r="C760" s="438" t="s">
        <v>49</v>
      </c>
      <c r="D760" s="447" t="s">
        <v>33</v>
      </c>
      <c r="E760" s="446"/>
      <c r="F760" s="448"/>
      <c r="G760" s="448"/>
      <c r="H760" s="448"/>
      <c r="I760" s="448"/>
      <c r="J760" s="448"/>
      <c r="K760" s="448"/>
      <c r="L760" s="448"/>
      <c r="M760" s="448"/>
      <c r="N760" s="448"/>
    </row>
    <row r="761" spans="1:14" ht="12.75">
      <c r="A761" s="387">
        <v>26</v>
      </c>
      <c r="B761" s="435"/>
      <c r="C761" s="387" t="s">
        <v>49</v>
      </c>
      <c r="D761" s="441" t="s">
        <v>33</v>
      </c>
      <c r="E761" s="387"/>
      <c r="F761" s="392"/>
      <c r="G761" s="392"/>
      <c r="H761" s="392"/>
      <c r="I761" s="392"/>
      <c r="J761" s="392"/>
      <c r="K761" s="392"/>
      <c r="L761" s="392"/>
      <c r="M761" s="392"/>
      <c r="N761" s="392"/>
    </row>
    <row r="762" spans="1:14" ht="12.75">
      <c r="A762" s="387">
        <v>27</v>
      </c>
      <c r="B762" s="445"/>
      <c r="C762" s="388" t="s">
        <v>49</v>
      </c>
      <c r="D762" s="441" t="s">
        <v>33</v>
      </c>
      <c r="E762" s="387"/>
      <c r="F762" s="392"/>
      <c r="G762" s="392"/>
      <c r="H762" s="392"/>
      <c r="I762" s="392"/>
      <c r="J762" s="392"/>
      <c r="K762" s="392"/>
      <c r="L762" s="392"/>
      <c r="M762" s="392"/>
      <c r="N762" s="392"/>
    </row>
    <row r="763" spans="1:14" ht="12.75">
      <c r="A763" s="387"/>
      <c r="B763" s="399" t="s">
        <v>68</v>
      </c>
      <c r="C763" s="388"/>
      <c r="D763" s="387"/>
      <c r="E763" s="390">
        <f>SUM(E736:E762)</f>
        <v>0</v>
      </c>
      <c r="F763" s="394">
        <f>SUM(F736:F762)</f>
        <v>0</v>
      </c>
      <c r="G763" s="394"/>
      <c r="H763" s="394"/>
      <c r="I763" s="394">
        <f>SUM(I736:I762)</f>
        <v>0</v>
      </c>
      <c r="J763" s="394">
        <f>SUM(J736:J762)</f>
        <v>0</v>
      </c>
      <c r="K763" s="394"/>
      <c r="L763" s="394">
        <f>SUM(L736:L762)</f>
        <v>0</v>
      </c>
      <c r="M763" s="394">
        <f>SUM(M737:M762)</f>
        <v>0</v>
      </c>
      <c r="N763" s="394">
        <f>SUM(N738:N762)</f>
        <v>0</v>
      </c>
    </row>
    <row r="764" spans="1:14" ht="12.75">
      <c r="A764" s="379"/>
      <c r="B764" s="402" t="s">
        <v>69</v>
      </c>
      <c r="C764" s="378"/>
      <c r="D764" s="379"/>
      <c r="E764" s="391"/>
      <c r="F764" s="397"/>
      <c r="G764" s="395"/>
      <c r="H764" s="395"/>
      <c r="I764" s="397"/>
      <c r="J764" s="397"/>
      <c r="K764" s="397"/>
      <c r="L764" s="397"/>
      <c r="M764" s="397"/>
      <c r="N764" s="397"/>
    </row>
    <row r="765" spans="1:14" ht="12.75">
      <c r="A765" s="387"/>
      <c r="B765" s="388"/>
      <c r="C765" s="388"/>
      <c r="D765" s="387"/>
      <c r="E765" s="389" t="s">
        <v>377</v>
      </c>
      <c r="F765" s="398"/>
      <c r="G765" s="398"/>
      <c r="H765" s="392"/>
      <c r="I765" s="392"/>
      <c r="J765" s="392"/>
      <c r="K765" s="392"/>
      <c r="L765" s="392"/>
      <c r="M765" s="392"/>
      <c r="N765" s="392"/>
    </row>
    <row r="766" spans="1:14" ht="12.75">
      <c r="A766" s="387">
        <v>1</v>
      </c>
      <c r="B766" s="388"/>
      <c r="C766" s="388"/>
      <c r="D766" s="387" t="s">
        <v>33</v>
      </c>
      <c r="E766" s="387"/>
      <c r="F766" s="392"/>
      <c r="G766" s="392"/>
      <c r="H766" s="392"/>
      <c r="I766" s="392"/>
      <c r="J766" s="392"/>
      <c r="K766" s="392"/>
      <c r="L766" s="392"/>
      <c r="M766" s="392"/>
      <c r="N766" s="392"/>
    </row>
    <row r="767" spans="1:14" ht="12.75">
      <c r="A767" s="387"/>
      <c r="B767" s="393" t="s">
        <v>380</v>
      </c>
      <c r="C767" s="393"/>
      <c r="D767" s="387"/>
      <c r="E767" s="390"/>
      <c r="F767" s="394">
        <f>SUM(A767:E767)</f>
        <v>0</v>
      </c>
      <c r="G767" s="392"/>
      <c r="H767" s="392"/>
      <c r="I767" s="394">
        <f>SUM(A767:H767)</f>
        <v>0</v>
      </c>
      <c r="J767" s="394">
        <f>SUM(I767)</f>
        <v>0</v>
      </c>
      <c r="K767" s="394"/>
      <c r="L767" s="394">
        <f>SUM(L764)</f>
        <v>0</v>
      </c>
      <c r="M767" s="394">
        <f>SUM(L767)</f>
        <v>0</v>
      </c>
      <c r="N767" s="394"/>
    </row>
    <row r="768" spans="1:14" ht="12.75">
      <c r="A768" s="387"/>
      <c r="B768" s="388"/>
      <c r="C768" s="388"/>
      <c r="D768" s="387"/>
      <c r="E768" s="389" t="s">
        <v>70</v>
      </c>
      <c r="F768" s="398"/>
      <c r="G768" s="398"/>
      <c r="H768" s="392"/>
      <c r="I768" s="392"/>
      <c r="J768" s="392"/>
      <c r="K768" s="394"/>
      <c r="L768" s="394"/>
      <c r="M768" s="392"/>
      <c r="N768" s="394"/>
    </row>
    <row r="769" spans="1:14" ht="12.75">
      <c r="A769" s="387">
        <v>1</v>
      </c>
      <c r="B769" s="435"/>
      <c r="C769" s="388" t="s">
        <v>72</v>
      </c>
      <c r="D769" s="387" t="s">
        <v>33</v>
      </c>
      <c r="E769" s="387"/>
      <c r="F769" s="392"/>
      <c r="G769" s="392"/>
      <c r="H769" s="440"/>
      <c r="I769" s="392"/>
      <c r="J769" s="392"/>
      <c r="K769" s="394"/>
      <c r="L769" s="406"/>
      <c r="M769" s="392"/>
      <c r="N769" s="394"/>
    </row>
    <row r="770" spans="1:14" ht="12.75">
      <c r="A770" s="385"/>
      <c r="B770" s="399" t="s">
        <v>73</v>
      </c>
      <c r="C770" s="399"/>
      <c r="D770" s="385"/>
      <c r="E770" s="400">
        <f>SUM(E769:E769)</f>
        <v>0</v>
      </c>
      <c r="F770" s="401">
        <f>SUM(A770:E770)</f>
        <v>0</v>
      </c>
      <c r="G770" s="396"/>
      <c r="H770" s="396"/>
      <c r="I770" s="401">
        <f>SUM(I768:I769)</f>
        <v>0</v>
      </c>
      <c r="J770" s="401">
        <f>SUM(I770)</f>
        <v>0</v>
      </c>
      <c r="K770" s="401"/>
      <c r="L770" s="401">
        <f>SUM(L768,L764)</f>
        <v>0</v>
      </c>
      <c r="M770" s="401"/>
      <c r="N770" s="401"/>
    </row>
    <row r="771" spans="1:14" ht="12.75">
      <c r="A771" s="387"/>
      <c r="B771" s="388"/>
      <c r="C771" s="388"/>
      <c r="D771" s="387"/>
      <c r="E771" s="389" t="s">
        <v>74</v>
      </c>
      <c r="F771" s="398"/>
      <c r="G771" s="398"/>
      <c r="H771" s="392"/>
      <c r="I771" s="392"/>
      <c r="J771" s="392"/>
      <c r="K771" s="392"/>
      <c r="L771" s="392"/>
      <c r="M771" s="392"/>
      <c r="N771" s="392"/>
    </row>
    <row r="772" spans="1:14" ht="12.75">
      <c r="A772" s="385">
        <v>1</v>
      </c>
      <c r="B772" s="381"/>
      <c r="C772" s="381" t="s">
        <v>76</v>
      </c>
      <c r="D772" s="385" t="s">
        <v>77</v>
      </c>
      <c r="E772" s="385"/>
      <c r="F772" s="396"/>
      <c r="G772" s="396"/>
      <c r="H772" s="396"/>
      <c r="I772" s="396"/>
      <c r="J772" s="396"/>
      <c r="K772" s="396"/>
      <c r="L772" s="396"/>
      <c r="M772" s="396"/>
      <c r="N772" s="396"/>
    </row>
    <row r="773" spans="1:14" ht="12.75">
      <c r="A773" s="379"/>
      <c r="B773" s="402" t="s">
        <v>78</v>
      </c>
      <c r="C773" s="402"/>
      <c r="D773" s="379"/>
      <c r="E773" s="391">
        <f>SUM(E772:E772)</f>
        <v>0</v>
      </c>
      <c r="F773" s="397">
        <f>SUM(A773:E773)</f>
        <v>0</v>
      </c>
      <c r="G773" s="395"/>
      <c r="H773" s="395"/>
      <c r="I773" s="397">
        <f>SUM(I768:I772)</f>
        <v>0</v>
      </c>
      <c r="J773" s="397">
        <f>SUM(J772:J772)</f>
        <v>0</v>
      </c>
      <c r="K773" s="397"/>
      <c r="L773" s="397"/>
      <c r="M773" s="397">
        <f>SUM(M768)</f>
        <v>0</v>
      </c>
      <c r="N773" s="397"/>
    </row>
    <row r="774" spans="1:14" ht="12.75">
      <c r="A774" s="387"/>
      <c r="B774" s="393"/>
      <c r="C774" s="393"/>
      <c r="D774" s="387"/>
      <c r="E774" s="450" t="s">
        <v>80</v>
      </c>
      <c r="F774" s="451"/>
      <c r="G774" s="403"/>
      <c r="H774" s="392"/>
      <c r="I774" s="392"/>
      <c r="J774" s="394"/>
      <c r="K774" s="394"/>
      <c r="L774" s="394"/>
      <c r="M774" s="394"/>
      <c r="N774" s="394"/>
    </row>
    <row r="775" spans="1:14" ht="12.75">
      <c r="A775" s="387">
        <v>1</v>
      </c>
      <c r="B775" s="452"/>
      <c r="C775" s="405" t="s">
        <v>82</v>
      </c>
      <c r="D775" s="387" t="s">
        <v>77</v>
      </c>
      <c r="E775" s="404"/>
      <c r="F775" s="392"/>
      <c r="G775" s="392"/>
      <c r="H775" s="392"/>
      <c r="I775" s="392"/>
      <c r="J775" s="392"/>
      <c r="K775" s="406"/>
      <c r="L775" s="392"/>
      <c r="M775" s="406"/>
      <c r="N775" s="406"/>
    </row>
    <row r="776" spans="1:14" ht="12.75">
      <c r="A776" s="387"/>
      <c r="B776" s="393" t="s">
        <v>84</v>
      </c>
      <c r="C776" s="405"/>
      <c r="D776" s="387"/>
      <c r="E776" s="390"/>
      <c r="F776" s="394">
        <f>SUM(A776:E776)</f>
        <v>0</v>
      </c>
      <c r="G776" s="392"/>
      <c r="H776" s="392"/>
      <c r="I776" s="394">
        <f>SUM(I768:I775)</f>
        <v>0</v>
      </c>
      <c r="J776" s="394">
        <f>SUM(I776)</f>
        <v>0</v>
      </c>
      <c r="K776" s="394"/>
      <c r="L776" s="394">
        <f>SUM(A776:K776)</f>
        <v>0</v>
      </c>
      <c r="M776" s="394"/>
      <c r="N776" s="394"/>
    </row>
    <row r="777" spans="1:14" ht="12.75">
      <c r="A777" s="387"/>
      <c r="B777" s="393"/>
      <c r="C777" s="405"/>
      <c r="D777" s="387"/>
      <c r="E777" s="389" t="s">
        <v>795</v>
      </c>
      <c r="F777" s="403"/>
      <c r="G777" s="403"/>
      <c r="H777" s="392"/>
      <c r="I777" s="392"/>
      <c r="J777" s="394"/>
      <c r="K777" s="394"/>
      <c r="L777" s="394"/>
      <c r="M777" s="394"/>
      <c r="N777" s="394"/>
    </row>
    <row r="778" spans="1:14" ht="12.75">
      <c r="A778" s="387"/>
      <c r="B778" s="393"/>
      <c r="C778" s="405"/>
      <c r="D778" s="387"/>
      <c r="E778" s="453"/>
      <c r="F778" s="440"/>
      <c r="G778" s="440"/>
      <c r="H778" s="392"/>
      <c r="I778" s="392"/>
      <c r="J778" s="394"/>
      <c r="K778" s="394"/>
      <c r="L778" s="394"/>
      <c r="M778" s="394"/>
      <c r="N778" s="394"/>
    </row>
    <row r="779" spans="1:14" ht="12.75">
      <c r="A779" s="387">
        <v>1</v>
      </c>
      <c r="B779" s="452"/>
      <c r="C779" s="405" t="s">
        <v>797</v>
      </c>
      <c r="D779" s="387" t="s">
        <v>101</v>
      </c>
      <c r="E779" s="404"/>
      <c r="F779" s="392"/>
      <c r="G779" s="392"/>
      <c r="H779" s="392"/>
      <c r="I779" s="392"/>
      <c r="J779" s="406"/>
      <c r="K779" s="394"/>
      <c r="L779" s="394"/>
      <c r="M779" s="406"/>
      <c r="N779" s="394"/>
    </row>
    <row r="780" spans="1:14" ht="12.75">
      <c r="A780" s="387"/>
      <c r="B780" s="393" t="s">
        <v>799</v>
      </c>
      <c r="C780" s="405"/>
      <c r="D780" s="387"/>
      <c r="E780" s="390">
        <f>SUM(E779:E779)</f>
        <v>0</v>
      </c>
      <c r="F780" s="394">
        <f>SUM(F779:F779)</f>
        <v>0</v>
      </c>
      <c r="G780" s="392"/>
      <c r="H780" s="392"/>
      <c r="I780" s="394">
        <f>SUM(I779:I779)</f>
        <v>0</v>
      </c>
      <c r="J780" s="394">
        <f>SUM(J779:J779)</f>
        <v>0</v>
      </c>
      <c r="K780" s="394"/>
      <c r="L780" s="394"/>
      <c r="M780" s="394">
        <f>SUM(A780:L780)</f>
        <v>0</v>
      </c>
      <c r="N780" s="394"/>
    </row>
    <row r="781" spans="1:14" ht="12.75">
      <c r="A781" s="387"/>
      <c r="B781" s="393"/>
      <c r="C781" s="405"/>
      <c r="D781" s="387"/>
      <c r="E781" s="389" t="s">
        <v>488</v>
      </c>
      <c r="F781" s="403"/>
      <c r="G781" s="403"/>
      <c r="H781" s="403"/>
      <c r="I781" s="392"/>
      <c r="J781" s="394"/>
      <c r="K781" s="394"/>
      <c r="L781" s="394"/>
      <c r="M781" s="394"/>
      <c r="N781" s="394"/>
    </row>
    <row r="782" spans="1:14" ht="12.75">
      <c r="A782" s="387"/>
      <c r="B782" s="393"/>
      <c r="C782" s="405"/>
      <c r="D782" s="387"/>
      <c r="E782" s="453"/>
      <c r="F782" s="440"/>
      <c r="G782" s="440"/>
      <c r="H782" s="440"/>
      <c r="I782" s="392"/>
      <c r="J782" s="394"/>
      <c r="K782" s="394"/>
      <c r="L782" s="394"/>
      <c r="M782" s="394"/>
      <c r="N782" s="394"/>
    </row>
    <row r="783" spans="1:14" ht="12.75">
      <c r="A783" s="387"/>
      <c r="B783" s="393"/>
      <c r="C783" s="405"/>
      <c r="D783" s="387"/>
      <c r="E783" s="389" t="s">
        <v>490</v>
      </c>
      <c r="F783" s="403"/>
      <c r="G783" s="403"/>
      <c r="H783" s="403"/>
      <c r="I783" s="403"/>
      <c r="J783" s="398"/>
      <c r="K783" s="394"/>
      <c r="L783" s="394"/>
      <c r="M783" s="394"/>
      <c r="N783" s="394"/>
    </row>
    <row r="784" spans="1:14" ht="12.75">
      <c r="A784" s="387"/>
      <c r="B784" s="393"/>
      <c r="C784" s="405"/>
      <c r="D784" s="387"/>
      <c r="E784" s="390"/>
      <c r="F784" s="392"/>
      <c r="G784" s="392"/>
      <c r="H784" s="392"/>
      <c r="I784" s="392"/>
      <c r="J784" s="394"/>
      <c r="K784" s="394"/>
      <c r="L784" s="394"/>
      <c r="M784" s="394"/>
      <c r="N784" s="394"/>
    </row>
    <row r="785" spans="1:14" ht="12.75">
      <c r="A785" s="387"/>
      <c r="B785" s="405"/>
      <c r="C785" s="405"/>
      <c r="D785" s="387"/>
      <c r="E785" s="389" t="s">
        <v>492</v>
      </c>
      <c r="F785" s="403"/>
      <c r="G785" s="403"/>
      <c r="H785" s="392"/>
      <c r="I785" s="392"/>
      <c r="J785" s="394"/>
      <c r="K785" s="394"/>
      <c r="L785" s="394"/>
      <c r="M785" s="394"/>
      <c r="N785" s="394"/>
    </row>
    <row r="786" spans="1:14" ht="12.75">
      <c r="A786" s="387"/>
      <c r="B786" s="393"/>
      <c r="C786" s="405"/>
      <c r="D786" s="387"/>
      <c r="E786" s="390"/>
      <c r="F786" s="394"/>
      <c r="G786" s="392"/>
      <c r="H786" s="392"/>
      <c r="I786" s="392"/>
      <c r="J786" s="394"/>
      <c r="K786" s="394"/>
      <c r="L786" s="394"/>
      <c r="M786" s="394"/>
      <c r="N786" s="394"/>
    </row>
    <row r="787" spans="1:14" ht="12.75">
      <c r="A787" s="387"/>
      <c r="B787" s="393"/>
      <c r="C787" s="405"/>
      <c r="D787" s="387"/>
      <c r="E787" s="389" t="s">
        <v>89</v>
      </c>
      <c r="F787" s="403"/>
      <c r="G787" s="403"/>
      <c r="H787" s="392"/>
      <c r="I787" s="392"/>
      <c r="J787" s="394"/>
      <c r="K787" s="394"/>
      <c r="L787" s="394"/>
      <c r="M787" s="394"/>
      <c r="N787" s="394"/>
    </row>
    <row r="788" spans="1:14" ht="12.75">
      <c r="A788" s="387"/>
      <c r="B788" s="393"/>
      <c r="C788" s="393"/>
      <c r="D788" s="387"/>
      <c r="E788" s="390"/>
      <c r="F788" s="394"/>
      <c r="G788" s="392"/>
      <c r="H788" s="392"/>
      <c r="I788" s="392"/>
      <c r="J788" s="394"/>
      <c r="K788" s="394"/>
      <c r="L788" s="394"/>
      <c r="M788" s="394"/>
      <c r="N788" s="394"/>
    </row>
    <row r="789" spans="1:14" ht="12.75">
      <c r="A789" s="385" t="s">
        <v>687</v>
      </c>
      <c r="B789" s="399"/>
      <c r="C789" s="399"/>
      <c r="D789" s="385"/>
      <c r="E789" s="421"/>
      <c r="F789" s="422" t="s">
        <v>494</v>
      </c>
      <c r="G789" s="422"/>
      <c r="H789" s="422"/>
      <c r="I789" s="422"/>
      <c r="J789" s="422"/>
      <c r="K789" s="401"/>
      <c r="L789" s="401"/>
      <c r="M789" s="401"/>
      <c r="N789" s="401"/>
    </row>
    <row r="790" spans="1:14" ht="12.75">
      <c r="A790" s="385">
        <v>1</v>
      </c>
      <c r="B790" s="455"/>
      <c r="C790" s="424" t="s">
        <v>495</v>
      </c>
      <c r="D790" s="385" t="s">
        <v>77</v>
      </c>
      <c r="E790" s="425"/>
      <c r="F790" s="448"/>
      <c r="G790" s="396"/>
      <c r="H790" s="396"/>
      <c r="I790" s="396"/>
      <c r="J790" s="456"/>
      <c r="K790" s="401"/>
      <c r="L790" s="456"/>
      <c r="M790" s="401"/>
      <c r="N790" s="401"/>
    </row>
    <row r="791" spans="1:14" ht="12.75">
      <c r="A791" s="385"/>
      <c r="B791" s="399" t="s">
        <v>496</v>
      </c>
      <c r="C791" s="399"/>
      <c r="D791" s="385"/>
      <c r="E791" s="400"/>
      <c r="F791" s="401">
        <f>SUM(A791:E791)</f>
        <v>0</v>
      </c>
      <c r="G791" s="396"/>
      <c r="H791" s="396"/>
      <c r="I791" s="401">
        <f>SUM(I781)</f>
        <v>0</v>
      </c>
      <c r="J791" s="401">
        <f>SUM(I791)</f>
        <v>0</v>
      </c>
      <c r="K791" s="401"/>
      <c r="L791" s="401"/>
      <c r="M791" s="401">
        <f>SUM(A791:L791)</f>
        <v>0</v>
      </c>
      <c r="N791" s="401"/>
    </row>
    <row r="792" spans="1:14" ht="12.75">
      <c r="A792" s="387"/>
      <c r="B792" s="393"/>
      <c r="C792" s="393"/>
      <c r="D792" s="387"/>
      <c r="E792" s="390"/>
      <c r="F792" s="394"/>
      <c r="G792" s="392"/>
      <c r="H792" s="392"/>
      <c r="I792" s="392"/>
      <c r="J792" s="394"/>
      <c r="K792" s="394"/>
      <c r="L792" s="394"/>
      <c r="M792" s="394"/>
      <c r="N792" s="394"/>
    </row>
    <row r="793" spans="1:14" ht="12.75">
      <c r="A793" s="379"/>
      <c r="B793" s="378"/>
      <c r="C793" s="378"/>
      <c r="D793" s="379"/>
      <c r="E793" s="409" t="s">
        <v>96</v>
      </c>
      <c r="F793" s="410"/>
      <c r="G793" s="410"/>
      <c r="H793" s="457"/>
      <c r="I793" s="395"/>
      <c r="J793" s="395"/>
      <c r="K793" s="395"/>
      <c r="L793" s="395"/>
      <c r="M793" s="395"/>
      <c r="N793" s="395"/>
    </row>
    <row r="794" spans="1:14" ht="12.75">
      <c r="A794" s="387">
        <v>1</v>
      </c>
      <c r="B794" s="435"/>
      <c r="C794" s="458" t="s">
        <v>392</v>
      </c>
      <c r="D794" s="387" t="s">
        <v>99</v>
      </c>
      <c r="E794" s="387"/>
      <c r="F794" s="392"/>
      <c r="G794" s="440"/>
      <c r="H794" s="392"/>
      <c r="I794" s="392"/>
      <c r="J794" s="392"/>
      <c r="K794" s="461"/>
      <c r="L794" s="392"/>
      <c r="M794" s="460"/>
      <c r="N794" s="392"/>
    </row>
    <row r="795" spans="1:14" ht="12.75">
      <c r="A795" s="385">
        <v>2</v>
      </c>
      <c r="B795" s="445"/>
      <c r="C795" s="462" t="s">
        <v>98</v>
      </c>
      <c r="D795" s="385" t="s">
        <v>99</v>
      </c>
      <c r="E795" s="385"/>
      <c r="F795" s="396"/>
      <c r="G795" s="448"/>
      <c r="H795" s="396"/>
      <c r="I795" s="396"/>
      <c r="J795" s="396"/>
      <c r="K795" s="396"/>
      <c r="L795" s="396"/>
      <c r="M795" s="463"/>
      <c r="N795" s="392"/>
    </row>
    <row r="796" spans="1:14" ht="12.75">
      <c r="A796" s="387">
        <v>3</v>
      </c>
      <c r="B796" s="435"/>
      <c r="C796" s="458" t="s">
        <v>500</v>
      </c>
      <c r="D796" s="387" t="s">
        <v>101</v>
      </c>
      <c r="E796" s="387"/>
      <c r="F796" s="392"/>
      <c r="G796" s="440"/>
      <c r="H796" s="392"/>
      <c r="I796" s="392"/>
      <c r="J796" s="392"/>
      <c r="K796" s="392"/>
      <c r="L796" s="392"/>
      <c r="M796" s="460"/>
      <c r="N796" s="392"/>
    </row>
    <row r="797" spans="1:14" ht="12.75">
      <c r="A797" s="385">
        <v>4</v>
      </c>
      <c r="B797" s="465"/>
      <c r="C797" s="462" t="s">
        <v>98</v>
      </c>
      <c r="D797" s="385" t="s">
        <v>99</v>
      </c>
      <c r="E797" s="385"/>
      <c r="F797" s="396"/>
      <c r="G797" s="396"/>
      <c r="H797" s="396"/>
      <c r="I797" s="396"/>
      <c r="J797" s="396"/>
      <c r="K797" s="396"/>
      <c r="L797" s="396"/>
      <c r="M797" s="463"/>
      <c r="N797" s="395"/>
    </row>
    <row r="798" spans="1:14" ht="12.75">
      <c r="A798" s="387"/>
      <c r="B798" s="393" t="s">
        <v>108</v>
      </c>
      <c r="C798" s="393"/>
      <c r="D798" s="387"/>
      <c r="E798" s="390">
        <f>SUM(E794:E797)</f>
        <v>0</v>
      </c>
      <c r="F798" s="394">
        <f>SUM(F794:F797)</f>
        <v>0</v>
      </c>
      <c r="G798" s="392"/>
      <c r="H798" s="392"/>
      <c r="I798" s="394">
        <f>SUM(I794:I797)</f>
        <v>0</v>
      </c>
      <c r="J798" s="394">
        <f>SUM(J794:J797)</f>
        <v>0</v>
      </c>
      <c r="K798" s="392"/>
      <c r="L798" s="394">
        <f>SUM(L794:L797)</f>
        <v>0</v>
      </c>
      <c r="M798" s="466">
        <f>SUM(M794:M797)</f>
        <v>0</v>
      </c>
      <c r="N798" s="394"/>
    </row>
    <row r="799" spans="1:14" ht="12.75">
      <c r="A799" s="379"/>
      <c r="B799" s="378"/>
      <c r="C799" s="378"/>
      <c r="D799" s="379"/>
      <c r="E799" s="409" t="s">
        <v>109</v>
      </c>
      <c r="F799" s="410"/>
      <c r="G799" s="410"/>
      <c r="H799" s="410"/>
      <c r="I799" s="395"/>
      <c r="J799" s="413"/>
      <c r="K799" s="395"/>
      <c r="L799" s="395"/>
      <c r="M799" s="467"/>
      <c r="N799" s="395"/>
    </row>
    <row r="800" spans="1:14" ht="12.75">
      <c r="A800" s="387"/>
      <c r="B800" s="388"/>
      <c r="C800" s="388"/>
      <c r="D800" s="387"/>
      <c r="E800" s="389"/>
      <c r="F800" s="398"/>
      <c r="G800" s="398"/>
      <c r="H800" s="398"/>
      <c r="I800" s="392"/>
      <c r="J800" s="392"/>
      <c r="K800" s="392"/>
      <c r="L800" s="392"/>
      <c r="M800" s="460"/>
      <c r="N800" s="392"/>
    </row>
    <row r="801" spans="1:14" ht="12.75">
      <c r="A801" s="387">
        <v>1</v>
      </c>
      <c r="B801" s="464"/>
      <c r="C801" s="388" t="s">
        <v>504</v>
      </c>
      <c r="D801" s="387" t="s">
        <v>33</v>
      </c>
      <c r="E801" s="436"/>
      <c r="F801" s="437"/>
      <c r="G801" s="459"/>
      <c r="H801" s="459"/>
      <c r="I801" s="392"/>
      <c r="J801" s="392"/>
      <c r="K801" s="392"/>
      <c r="L801" s="392"/>
      <c r="M801" s="460"/>
      <c r="N801" s="392"/>
    </row>
    <row r="802" spans="1:14" ht="12.75">
      <c r="A802" s="387">
        <v>2</v>
      </c>
      <c r="B802" s="464"/>
      <c r="C802" s="388" t="s">
        <v>111</v>
      </c>
      <c r="D802" s="387" t="s">
        <v>33</v>
      </c>
      <c r="E802" s="387"/>
      <c r="F802" s="392"/>
      <c r="G802" s="392"/>
      <c r="H802" s="392"/>
      <c r="I802" s="392"/>
      <c r="J802" s="392"/>
      <c r="K802" s="392"/>
      <c r="L802" s="392"/>
      <c r="M802" s="392"/>
      <c r="N802" s="392"/>
    </row>
    <row r="803" spans="1:14" ht="12.75">
      <c r="A803" s="387">
        <v>3</v>
      </c>
      <c r="B803" s="435"/>
      <c r="C803" s="388" t="s">
        <v>111</v>
      </c>
      <c r="D803" s="387" t="s">
        <v>33</v>
      </c>
      <c r="E803" s="387"/>
      <c r="F803" s="440"/>
      <c r="G803" s="440"/>
      <c r="H803" s="392"/>
      <c r="I803" s="392"/>
      <c r="J803" s="392"/>
      <c r="K803" s="392"/>
      <c r="L803" s="392"/>
      <c r="M803" s="392"/>
      <c r="N803" s="392"/>
    </row>
    <row r="804" spans="1:14" ht="12.75">
      <c r="A804" s="379">
        <v>4</v>
      </c>
      <c r="B804" s="442"/>
      <c r="C804" s="381" t="s">
        <v>504</v>
      </c>
      <c r="D804" s="385" t="s">
        <v>33</v>
      </c>
      <c r="E804" s="379"/>
      <c r="F804" s="444"/>
      <c r="G804" s="444"/>
      <c r="H804" s="395"/>
      <c r="I804" s="395"/>
      <c r="J804" s="395"/>
      <c r="K804" s="395"/>
      <c r="L804" s="395"/>
      <c r="M804" s="395"/>
      <c r="N804" s="395"/>
    </row>
    <row r="805" spans="1:14" ht="12.75">
      <c r="A805" s="387">
        <v>5</v>
      </c>
      <c r="B805" s="435"/>
      <c r="C805" s="388" t="s">
        <v>111</v>
      </c>
      <c r="D805" s="387" t="s">
        <v>33</v>
      </c>
      <c r="E805" s="387"/>
      <c r="F805" s="440"/>
      <c r="G805" s="440"/>
      <c r="H805" s="392"/>
      <c r="I805" s="392"/>
      <c r="J805" s="392"/>
      <c r="K805" s="392"/>
      <c r="L805" s="392"/>
      <c r="M805" s="392"/>
      <c r="N805" s="392"/>
    </row>
    <row r="806" spans="1:14" ht="12.75">
      <c r="A806" s="414">
        <v>6</v>
      </c>
      <c r="B806" s="442"/>
      <c r="C806" s="374" t="s">
        <v>111</v>
      </c>
      <c r="D806" s="375" t="s">
        <v>33</v>
      </c>
      <c r="E806" s="379"/>
      <c r="F806" s="444"/>
      <c r="G806" s="444"/>
      <c r="H806" s="395"/>
      <c r="I806" s="395"/>
      <c r="J806" s="395"/>
      <c r="K806" s="395"/>
      <c r="L806" s="395"/>
      <c r="M806" s="395"/>
      <c r="N806" s="395"/>
    </row>
    <row r="807" spans="1:14" ht="25.5">
      <c r="A807" s="411">
        <v>7</v>
      </c>
      <c r="B807" s="435"/>
      <c r="C807" s="468" t="s">
        <v>512</v>
      </c>
      <c r="D807" s="387" t="s">
        <v>33</v>
      </c>
      <c r="E807" s="387"/>
      <c r="F807" s="440"/>
      <c r="G807" s="440"/>
      <c r="H807" s="392"/>
      <c r="I807" s="392"/>
      <c r="J807" s="392"/>
      <c r="K807" s="392"/>
      <c r="L807" s="392"/>
      <c r="M807" s="392"/>
      <c r="N807" s="392"/>
    </row>
    <row r="808" spans="1:14" ht="12.75">
      <c r="A808" s="411">
        <v>8</v>
      </c>
      <c r="B808" s="435"/>
      <c r="C808" s="388" t="s">
        <v>111</v>
      </c>
      <c r="D808" s="387" t="s">
        <v>33</v>
      </c>
      <c r="E808" s="387"/>
      <c r="F808" s="440"/>
      <c r="G808" s="440"/>
      <c r="H808" s="392"/>
      <c r="I808" s="392"/>
      <c r="J808" s="392"/>
      <c r="K808" s="392"/>
      <c r="L808" s="392"/>
      <c r="M808" s="392"/>
      <c r="N808" s="392"/>
    </row>
    <row r="809" spans="1:14" ht="12.75">
      <c r="A809" s="387">
        <v>9</v>
      </c>
      <c r="B809" s="435"/>
      <c r="C809" s="388" t="s">
        <v>111</v>
      </c>
      <c r="D809" s="387" t="s">
        <v>33</v>
      </c>
      <c r="E809" s="387"/>
      <c r="F809" s="440"/>
      <c r="G809" s="440"/>
      <c r="H809" s="392"/>
      <c r="I809" s="392"/>
      <c r="J809" s="392"/>
      <c r="K809" s="392"/>
      <c r="L809" s="392"/>
      <c r="M809" s="392"/>
      <c r="N809" s="392"/>
    </row>
    <row r="810" spans="1:14" ht="12.75">
      <c r="A810" s="387">
        <v>10</v>
      </c>
      <c r="B810" s="435"/>
      <c r="C810" s="388" t="s">
        <v>111</v>
      </c>
      <c r="D810" s="387" t="s">
        <v>33</v>
      </c>
      <c r="E810" s="387"/>
      <c r="F810" s="440"/>
      <c r="G810" s="440"/>
      <c r="H810" s="392"/>
      <c r="I810" s="392"/>
      <c r="J810" s="392"/>
      <c r="K810" s="392"/>
      <c r="L810" s="392"/>
      <c r="M810" s="392"/>
      <c r="N810" s="392"/>
    </row>
    <row r="811" spans="1:14" ht="12.75">
      <c r="A811" s="387">
        <v>11</v>
      </c>
      <c r="B811" s="435"/>
      <c r="C811" s="388" t="s">
        <v>111</v>
      </c>
      <c r="D811" s="387" t="s">
        <v>33</v>
      </c>
      <c r="E811" s="387"/>
      <c r="F811" s="440"/>
      <c r="G811" s="440"/>
      <c r="H811" s="392"/>
      <c r="I811" s="392"/>
      <c r="J811" s="392"/>
      <c r="K811" s="392"/>
      <c r="L811" s="392"/>
      <c r="M811" s="392"/>
      <c r="N811" s="392"/>
    </row>
    <row r="812" spans="1:14" ht="12.75">
      <c r="A812" s="387">
        <v>12</v>
      </c>
      <c r="B812" s="435"/>
      <c r="C812" s="388" t="s">
        <v>111</v>
      </c>
      <c r="D812" s="387" t="s">
        <v>33</v>
      </c>
      <c r="E812" s="387"/>
      <c r="F812" s="440"/>
      <c r="G812" s="440"/>
      <c r="H812" s="392"/>
      <c r="I812" s="392"/>
      <c r="J812" s="392"/>
      <c r="K812" s="392"/>
      <c r="L812" s="392"/>
      <c r="M812" s="392"/>
      <c r="N812" s="392"/>
    </row>
    <row r="813" spans="1:14" ht="12.75">
      <c r="A813" s="387">
        <v>13</v>
      </c>
      <c r="B813" s="435"/>
      <c r="C813" s="388" t="s">
        <v>111</v>
      </c>
      <c r="D813" s="387" t="s">
        <v>33</v>
      </c>
      <c r="E813" s="387"/>
      <c r="F813" s="392"/>
      <c r="G813" s="392"/>
      <c r="H813" s="392"/>
      <c r="I813" s="392"/>
      <c r="J813" s="392"/>
      <c r="K813" s="392"/>
      <c r="L813" s="392"/>
      <c r="M813" s="392"/>
      <c r="N813" s="392"/>
    </row>
    <row r="814" spans="1:14" ht="12.75">
      <c r="A814" s="387"/>
      <c r="B814" s="482" t="s">
        <v>159</v>
      </c>
      <c r="C814" s="393"/>
      <c r="D814" s="416"/>
      <c r="E814" s="390">
        <f>SUM(E802:E813)</f>
        <v>0</v>
      </c>
      <c r="F814" s="394">
        <f>SUM(F801:F813)</f>
        <v>0</v>
      </c>
      <c r="G814" s="392"/>
      <c r="H814" s="392"/>
      <c r="I814" s="394">
        <f>SUM(I801:I813)</f>
        <v>0</v>
      </c>
      <c r="J814" s="394">
        <f>SUM(J801:J813)</f>
        <v>0</v>
      </c>
      <c r="K814" s="394">
        <f>SUM(K801:K813)</f>
        <v>0</v>
      </c>
      <c r="L814" s="394">
        <f>SUM(L801:L813)</f>
        <v>0</v>
      </c>
      <c r="M814" s="394">
        <f>SUM(M801:M813)</f>
        <v>0</v>
      </c>
      <c r="N814" s="394"/>
    </row>
    <row r="815" spans="1:14" ht="12.75">
      <c r="A815" s="387"/>
      <c r="B815" s="388"/>
      <c r="C815" s="388"/>
      <c r="D815" s="387"/>
      <c r="E815" s="389" t="s">
        <v>704</v>
      </c>
      <c r="F815" s="398"/>
      <c r="G815" s="398"/>
      <c r="H815" s="403"/>
      <c r="I815" s="392"/>
      <c r="J815" s="394"/>
      <c r="K815" s="394"/>
      <c r="L815" s="394"/>
      <c r="M815" s="394"/>
      <c r="N815" s="394"/>
    </row>
    <row r="816" spans="1:14" ht="12.75">
      <c r="A816" s="379">
        <v>1</v>
      </c>
      <c r="B816" s="378" t="s">
        <v>705</v>
      </c>
      <c r="C816" s="378" t="s">
        <v>706</v>
      </c>
      <c r="D816" s="379"/>
      <c r="E816" s="379"/>
      <c r="F816" s="395"/>
      <c r="G816" s="395"/>
      <c r="H816" s="395"/>
      <c r="I816" s="395"/>
      <c r="J816" s="469"/>
      <c r="K816" s="397"/>
      <c r="L816" s="408"/>
      <c r="M816" s="408"/>
      <c r="N816" s="408"/>
    </row>
    <row r="817" spans="1:14" ht="12.75">
      <c r="A817" s="387"/>
      <c r="B817" s="393" t="s">
        <v>807</v>
      </c>
      <c r="C817" s="388"/>
      <c r="D817" s="387"/>
      <c r="E817" s="387"/>
      <c r="F817" s="394"/>
      <c r="G817" s="392"/>
      <c r="H817" s="392"/>
      <c r="I817" s="394"/>
      <c r="J817" s="394"/>
      <c r="K817" s="394"/>
      <c r="L817" s="394"/>
      <c r="M817" s="394"/>
      <c r="N817" s="394"/>
    </row>
    <row r="818" spans="1:14" ht="12.75">
      <c r="A818" s="387"/>
      <c r="B818" s="388"/>
      <c r="C818" s="388"/>
      <c r="D818" s="387"/>
      <c r="E818" s="389" t="s">
        <v>808</v>
      </c>
      <c r="F818" s="403"/>
      <c r="G818" s="403"/>
      <c r="H818" s="403"/>
      <c r="I818" s="392"/>
      <c r="J818" s="394"/>
      <c r="K818" s="394"/>
      <c r="L818" s="394"/>
      <c r="M818" s="394"/>
      <c r="N818" s="394"/>
    </row>
    <row r="819" spans="1:14" ht="25.5">
      <c r="A819" s="387">
        <v>1</v>
      </c>
      <c r="B819" s="435"/>
      <c r="C819" s="468" t="s">
        <v>810</v>
      </c>
      <c r="D819" s="387" t="s">
        <v>99</v>
      </c>
      <c r="E819" s="387"/>
      <c r="F819" s="392"/>
      <c r="G819" s="392"/>
      <c r="H819" s="392"/>
      <c r="I819" s="392"/>
      <c r="J819" s="406"/>
      <c r="K819" s="394"/>
      <c r="L819" s="406"/>
      <c r="M819" s="406"/>
      <c r="N819" s="394"/>
    </row>
    <row r="820" spans="1:14" ht="12.75">
      <c r="A820" s="379"/>
      <c r="B820" s="402" t="s">
        <v>163</v>
      </c>
      <c r="C820" s="378"/>
      <c r="D820" s="379"/>
      <c r="E820" s="391"/>
      <c r="F820" s="397">
        <f>SUM(A820:E820)</f>
        <v>0</v>
      </c>
      <c r="G820" s="395"/>
      <c r="H820" s="395"/>
      <c r="I820" s="397">
        <f>SUM(I815)</f>
        <v>0</v>
      </c>
      <c r="J820" s="397">
        <f>SUM(I820)</f>
        <v>0</v>
      </c>
      <c r="K820" s="397"/>
      <c r="L820" s="397">
        <f>SUM(A820:K820)</f>
        <v>0</v>
      </c>
      <c r="M820" s="397"/>
      <c r="N820" s="397"/>
    </row>
    <row r="821" spans="1:14" ht="12.75">
      <c r="A821" s="375"/>
      <c r="B821" s="470" t="s">
        <v>164</v>
      </c>
      <c r="C821" s="470"/>
      <c r="D821" s="375"/>
      <c r="E821" s="375"/>
      <c r="F821" s="471"/>
      <c r="G821" s="413"/>
      <c r="H821" s="413"/>
      <c r="I821" s="417"/>
      <c r="J821" s="417"/>
      <c r="K821" s="417"/>
      <c r="L821" s="417"/>
      <c r="M821" s="417"/>
      <c r="N821" s="417"/>
    </row>
    <row r="822" spans="1:14" ht="12.75">
      <c r="A822" s="387"/>
      <c r="B822" s="393"/>
      <c r="C822" s="393"/>
      <c r="D822" s="387"/>
      <c r="E822" s="387"/>
      <c r="F822" s="392"/>
      <c r="G822" s="392"/>
      <c r="H822" s="392"/>
      <c r="I822" s="392"/>
      <c r="J822" s="394"/>
      <c r="K822" s="394"/>
      <c r="L822" s="394"/>
      <c r="M822" s="394"/>
      <c r="N822" s="394"/>
    </row>
    <row r="823" spans="1:14" ht="12.75">
      <c r="A823" s="387"/>
      <c r="B823" s="388"/>
      <c r="C823" s="388"/>
      <c r="D823" s="387"/>
      <c r="E823" s="418" t="s">
        <v>165</v>
      </c>
      <c r="F823" s="419"/>
      <c r="G823" s="419"/>
      <c r="H823" s="420"/>
      <c r="I823" s="392"/>
      <c r="J823" s="392"/>
      <c r="K823" s="392"/>
      <c r="L823" s="392"/>
      <c r="M823" s="392"/>
      <c r="N823" s="392"/>
    </row>
    <row r="824" spans="1:14" ht="12.75">
      <c r="A824" s="379"/>
      <c r="B824" s="378"/>
      <c r="C824" s="378"/>
      <c r="D824" s="379"/>
      <c r="E824" s="409" t="s">
        <v>166</v>
      </c>
      <c r="F824" s="410"/>
      <c r="G824" s="410"/>
      <c r="H824" s="410"/>
      <c r="I824" s="395"/>
      <c r="J824" s="395"/>
      <c r="K824" s="395"/>
      <c r="L824" s="395"/>
      <c r="M824" s="395"/>
      <c r="N824" s="395"/>
    </row>
    <row r="825" spans="1:14" ht="12.75">
      <c r="A825" s="387"/>
      <c r="B825" s="388"/>
      <c r="C825" s="388"/>
      <c r="D825" s="387"/>
      <c r="E825" s="387"/>
      <c r="F825" s="392"/>
      <c r="G825" s="392"/>
      <c r="H825" s="392"/>
      <c r="I825" s="392"/>
      <c r="J825" s="392"/>
      <c r="K825" s="392"/>
      <c r="L825" s="392"/>
      <c r="M825" s="392"/>
      <c r="N825" s="392"/>
    </row>
    <row r="826" spans="1:14" ht="12.75">
      <c r="A826" s="387">
        <v>1</v>
      </c>
      <c r="B826" s="435"/>
      <c r="C826" s="388" t="s">
        <v>521</v>
      </c>
      <c r="D826" s="387" t="s">
        <v>99</v>
      </c>
      <c r="E826" s="387"/>
      <c r="F826" s="440"/>
      <c r="G826" s="392"/>
      <c r="H826" s="392"/>
      <c r="I826" s="392"/>
      <c r="J826" s="392"/>
      <c r="K826" s="392"/>
      <c r="L826" s="392"/>
      <c r="M826" s="392"/>
      <c r="N826" s="392"/>
    </row>
    <row r="827" spans="1:14" ht="12.75">
      <c r="A827" s="438">
        <v>2</v>
      </c>
      <c r="B827" s="435"/>
      <c r="C827" s="435" t="s">
        <v>521</v>
      </c>
      <c r="D827" s="438" t="s">
        <v>99</v>
      </c>
      <c r="E827" s="438"/>
      <c r="F827" s="440"/>
      <c r="G827" s="440"/>
      <c r="H827" s="440"/>
      <c r="I827" s="440"/>
      <c r="J827" s="440"/>
      <c r="K827" s="440"/>
      <c r="L827" s="440"/>
      <c r="M827" s="440"/>
      <c r="N827" s="440"/>
    </row>
    <row r="828" spans="1:14" ht="12.75">
      <c r="A828" s="387">
        <v>3</v>
      </c>
      <c r="B828" s="452"/>
      <c r="C828" s="388" t="s">
        <v>521</v>
      </c>
      <c r="D828" s="387" t="s">
        <v>99</v>
      </c>
      <c r="E828" s="387"/>
      <c r="F828" s="440"/>
      <c r="G828" s="392"/>
      <c r="H828" s="392"/>
      <c r="I828" s="392"/>
      <c r="J828" s="392"/>
      <c r="K828" s="392"/>
      <c r="L828" s="392"/>
      <c r="M828" s="392"/>
      <c r="N828" s="392"/>
    </row>
    <row r="829" spans="1:14" ht="12.75">
      <c r="A829" s="379">
        <v>4</v>
      </c>
      <c r="B829" s="472"/>
      <c r="C829" s="381" t="s">
        <v>521</v>
      </c>
      <c r="D829" s="385" t="s">
        <v>99</v>
      </c>
      <c r="E829" s="379"/>
      <c r="F829" s="444"/>
      <c r="G829" s="395"/>
      <c r="H829" s="395"/>
      <c r="I829" s="395"/>
      <c r="J829" s="395"/>
      <c r="K829" s="395"/>
      <c r="L829" s="395"/>
      <c r="M829" s="395"/>
      <c r="N829" s="395"/>
    </row>
    <row r="830" spans="1:14" ht="12.75">
      <c r="A830" s="387">
        <v>5</v>
      </c>
      <c r="B830" s="435"/>
      <c r="C830" s="388" t="s">
        <v>521</v>
      </c>
      <c r="D830" s="387" t="s">
        <v>99</v>
      </c>
      <c r="E830" s="387"/>
      <c r="F830" s="440"/>
      <c r="G830" s="392"/>
      <c r="H830" s="392"/>
      <c r="I830" s="392"/>
      <c r="J830" s="392"/>
      <c r="K830" s="392"/>
      <c r="L830" s="392"/>
      <c r="M830" s="392"/>
      <c r="N830" s="392"/>
    </row>
    <row r="831" spans="1:14" ht="12.75">
      <c r="A831" s="385">
        <v>6</v>
      </c>
      <c r="B831" s="445"/>
      <c r="C831" s="388" t="s">
        <v>521</v>
      </c>
      <c r="D831" s="387" t="s">
        <v>99</v>
      </c>
      <c r="E831" s="385"/>
      <c r="F831" s="448"/>
      <c r="G831" s="396"/>
      <c r="H831" s="396"/>
      <c r="I831" s="396"/>
      <c r="J831" s="396"/>
      <c r="K831" s="396"/>
      <c r="L831" s="396"/>
      <c r="M831" s="396"/>
      <c r="N831" s="396"/>
    </row>
    <row r="832" spans="1:14" ht="12.75">
      <c r="A832" s="385">
        <v>7</v>
      </c>
      <c r="B832" s="445"/>
      <c r="C832" s="388" t="s">
        <v>521</v>
      </c>
      <c r="D832" s="387" t="s">
        <v>99</v>
      </c>
      <c r="E832" s="385"/>
      <c r="F832" s="448"/>
      <c r="G832" s="396"/>
      <c r="H832" s="396"/>
      <c r="I832" s="396"/>
      <c r="J832" s="396"/>
      <c r="K832" s="396"/>
      <c r="L832" s="396"/>
      <c r="M832" s="396"/>
      <c r="N832" s="396"/>
    </row>
    <row r="833" spans="1:14" ht="12.75">
      <c r="A833" s="385">
        <v>8</v>
      </c>
      <c r="B833" s="445"/>
      <c r="C833" s="388" t="s">
        <v>521</v>
      </c>
      <c r="D833" s="387" t="s">
        <v>99</v>
      </c>
      <c r="E833" s="385"/>
      <c r="F833" s="448"/>
      <c r="G833" s="396"/>
      <c r="H833" s="396"/>
      <c r="I833" s="396"/>
      <c r="J833" s="396"/>
      <c r="K833" s="396"/>
      <c r="L833" s="396"/>
      <c r="M833" s="396"/>
      <c r="N833" s="396"/>
    </row>
    <row r="834" spans="1:14" ht="12.75">
      <c r="A834" s="379"/>
      <c r="B834" s="402" t="s">
        <v>181</v>
      </c>
      <c r="C834" s="399"/>
      <c r="D834" s="385"/>
      <c r="E834" s="391">
        <f>SUM(E826:E833)</f>
        <v>0</v>
      </c>
      <c r="F834" s="397">
        <f>SUM(F826:F833)</f>
        <v>0</v>
      </c>
      <c r="G834" s="397"/>
      <c r="H834" s="397"/>
      <c r="I834" s="397">
        <f>SUM(I826:I833)</f>
        <v>0</v>
      </c>
      <c r="J834" s="397">
        <f>SUM(J826:J833)</f>
        <v>0</v>
      </c>
      <c r="K834" s="397">
        <f>SUM(K826:K833)</f>
        <v>0</v>
      </c>
      <c r="L834" s="397">
        <f>SUM(L826:L833)</f>
        <v>0</v>
      </c>
      <c r="M834" s="397">
        <f>SUM(M826:M833)</f>
        <v>0</v>
      </c>
      <c r="N834" s="397"/>
    </row>
    <row r="835" spans="1:14" ht="12.75">
      <c r="A835" s="387"/>
      <c r="B835" s="388"/>
      <c r="C835" s="388"/>
      <c r="D835" s="387"/>
      <c r="E835" s="389" t="s">
        <v>532</v>
      </c>
      <c r="F835" s="398"/>
      <c r="G835" s="398"/>
      <c r="H835" s="398"/>
      <c r="I835" s="392"/>
      <c r="J835" s="392"/>
      <c r="K835" s="392"/>
      <c r="L835" s="392"/>
      <c r="M835" s="392"/>
      <c r="N835" s="392"/>
    </row>
    <row r="836" spans="1:14" ht="12.75">
      <c r="A836" s="379"/>
      <c r="B836" s="474"/>
      <c r="C836" s="474"/>
      <c r="D836" s="475"/>
      <c r="E836" s="476"/>
      <c r="F836" s="477"/>
      <c r="G836" s="471"/>
      <c r="H836" s="471"/>
      <c r="I836" s="478"/>
      <c r="J836" s="478"/>
      <c r="K836" s="478"/>
      <c r="L836" s="478"/>
      <c r="M836" s="478"/>
      <c r="N836" s="478"/>
    </row>
    <row r="837" spans="1:14" ht="12.75">
      <c r="A837" s="387">
        <v>1</v>
      </c>
      <c r="B837" s="435"/>
      <c r="C837" s="435" t="s">
        <v>812</v>
      </c>
      <c r="D837" s="438" t="s">
        <v>99</v>
      </c>
      <c r="E837" s="436"/>
      <c r="F837" s="437"/>
      <c r="G837" s="459"/>
      <c r="H837" s="459"/>
      <c r="I837" s="440"/>
      <c r="J837" s="440"/>
      <c r="K837" s="440"/>
      <c r="L837" s="440"/>
      <c r="M837" s="440"/>
      <c r="N837" s="440"/>
    </row>
    <row r="838" spans="1:14" ht="12.75">
      <c r="A838" s="379">
        <v>2</v>
      </c>
      <c r="B838" s="442"/>
      <c r="C838" s="378" t="s">
        <v>812</v>
      </c>
      <c r="D838" s="379" t="s">
        <v>99</v>
      </c>
      <c r="E838" s="503"/>
      <c r="F838" s="444"/>
      <c r="G838" s="444"/>
      <c r="H838" s="444"/>
      <c r="I838" s="444"/>
      <c r="J838" s="444"/>
      <c r="K838" s="444"/>
      <c r="L838" s="444"/>
      <c r="M838" s="444"/>
      <c r="N838" s="444"/>
    </row>
    <row r="839" spans="1:14" ht="12.75">
      <c r="A839" s="387"/>
      <c r="B839" s="435"/>
      <c r="C839" s="388"/>
      <c r="D839" s="387"/>
      <c r="E839" s="438"/>
      <c r="F839" s="440"/>
      <c r="G839" s="440"/>
      <c r="H839" s="440"/>
      <c r="I839" s="440"/>
      <c r="J839" s="440"/>
      <c r="K839" s="440"/>
      <c r="L839" s="440"/>
      <c r="M839" s="440"/>
      <c r="N839" s="440"/>
    </row>
    <row r="840" spans="1:14" ht="12.75">
      <c r="A840" s="387">
        <v>4</v>
      </c>
      <c r="B840" s="435"/>
      <c r="C840" s="388" t="s">
        <v>812</v>
      </c>
      <c r="D840" s="387" t="s">
        <v>99</v>
      </c>
      <c r="E840" s="438"/>
      <c r="F840" s="440"/>
      <c r="G840" s="440"/>
      <c r="H840" s="440"/>
      <c r="I840" s="440"/>
      <c r="J840" s="440"/>
      <c r="K840" s="440"/>
      <c r="L840" s="440"/>
      <c r="M840" s="440"/>
      <c r="N840" s="440"/>
    </row>
    <row r="841" spans="1:14" ht="12.75">
      <c r="A841" s="385">
        <v>5</v>
      </c>
      <c r="B841" s="445"/>
      <c r="C841" s="388" t="s">
        <v>812</v>
      </c>
      <c r="D841" s="387" t="s">
        <v>99</v>
      </c>
      <c r="E841" s="446"/>
      <c r="F841" s="448"/>
      <c r="G841" s="448"/>
      <c r="H841" s="448"/>
      <c r="I841" s="448"/>
      <c r="J841" s="448"/>
      <c r="K841" s="448"/>
      <c r="L841" s="448"/>
      <c r="M841" s="448"/>
      <c r="N841" s="448"/>
    </row>
    <row r="842" spans="1:14" ht="12.75">
      <c r="A842" s="385">
        <v>6</v>
      </c>
      <c r="B842" s="445"/>
      <c r="C842" s="388" t="s">
        <v>812</v>
      </c>
      <c r="D842" s="387" t="s">
        <v>99</v>
      </c>
      <c r="E842" s="446"/>
      <c r="F842" s="448"/>
      <c r="G842" s="448"/>
      <c r="H842" s="448"/>
      <c r="I842" s="448"/>
      <c r="J842" s="448"/>
      <c r="K842" s="448"/>
      <c r="L842" s="448"/>
      <c r="M842" s="448"/>
      <c r="N842" s="448"/>
    </row>
    <row r="843" spans="1:14" ht="12.75">
      <c r="A843" s="385">
        <v>7</v>
      </c>
      <c r="B843" s="445"/>
      <c r="C843" s="388" t="s">
        <v>812</v>
      </c>
      <c r="D843" s="387" t="s">
        <v>99</v>
      </c>
      <c r="E843" s="446"/>
      <c r="F843" s="448"/>
      <c r="G843" s="448"/>
      <c r="H843" s="448"/>
      <c r="I843" s="448"/>
      <c r="J843" s="448"/>
      <c r="K843" s="448"/>
      <c r="L843" s="448"/>
      <c r="M843" s="448"/>
      <c r="N843" s="448"/>
    </row>
    <row r="844" spans="1:14" ht="12.75">
      <c r="A844" s="385">
        <v>8</v>
      </c>
      <c r="B844" s="445"/>
      <c r="C844" s="388" t="s">
        <v>812</v>
      </c>
      <c r="D844" s="387" t="s">
        <v>99</v>
      </c>
      <c r="E844" s="446"/>
      <c r="F844" s="448"/>
      <c r="G844" s="448"/>
      <c r="H844" s="448"/>
      <c r="I844" s="448"/>
      <c r="J844" s="448"/>
      <c r="K844" s="448"/>
      <c r="L844" s="448"/>
      <c r="M844" s="448"/>
      <c r="N844" s="448"/>
    </row>
    <row r="845" spans="1:14" ht="12.75">
      <c r="A845" s="385">
        <v>9</v>
      </c>
      <c r="B845" s="445"/>
      <c r="C845" s="388" t="s">
        <v>812</v>
      </c>
      <c r="D845" s="387" t="s">
        <v>99</v>
      </c>
      <c r="E845" s="446"/>
      <c r="F845" s="448"/>
      <c r="G845" s="448"/>
      <c r="H845" s="448"/>
      <c r="I845" s="448"/>
      <c r="J845" s="448"/>
      <c r="K845" s="448"/>
      <c r="L845" s="448"/>
      <c r="M845" s="448"/>
      <c r="N845" s="448"/>
    </row>
    <row r="846" spans="1:14" ht="12.75">
      <c r="A846" s="385">
        <v>10</v>
      </c>
      <c r="B846" s="445"/>
      <c r="C846" s="388" t="s">
        <v>812</v>
      </c>
      <c r="D846" s="387" t="s">
        <v>99</v>
      </c>
      <c r="E846" s="446"/>
      <c r="F846" s="448"/>
      <c r="G846" s="479"/>
      <c r="H846" s="448"/>
      <c r="I846" s="448"/>
      <c r="J846" s="448"/>
      <c r="K846" s="448"/>
      <c r="L846" s="448"/>
      <c r="M846" s="448"/>
      <c r="N846" s="448"/>
    </row>
    <row r="847" spans="1:14" ht="12.75">
      <c r="A847" s="387"/>
      <c r="B847" s="393" t="s">
        <v>197</v>
      </c>
      <c r="C847" s="393"/>
      <c r="D847" s="387"/>
      <c r="E847" s="453"/>
      <c r="F847" s="459">
        <f>SUM(A847:E847)</f>
        <v>0</v>
      </c>
      <c r="G847" s="440"/>
      <c r="H847" s="440"/>
      <c r="I847" s="459">
        <f>SUM(I844)</f>
        <v>0</v>
      </c>
      <c r="J847" s="459">
        <f>SUM(I847)</f>
        <v>0</v>
      </c>
      <c r="K847" s="459">
        <f>SUM(A847:J847)</f>
        <v>0</v>
      </c>
      <c r="L847" s="459">
        <f>SUM(K847)</f>
        <v>0</v>
      </c>
      <c r="M847" s="459">
        <f>SUM(L847)</f>
        <v>0</v>
      </c>
      <c r="N847" s="459">
        <f>SUM(M847)</f>
        <v>0</v>
      </c>
    </row>
    <row r="848" spans="1:14" ht="12.75">
      <c r="A848" s="387"/>
      <c r="B848" s="393" t="s">
        <v>626</v>
      </c>
      <c r="C848" s="393"/>
      <c r="D848" s="387"/>
      <c r="E848" s="390"/>
      <c r="F848" s="394"/>
      <c r="G848" s="392"/>
      <c r="H848" s="392"/>
      <c r="I848" s="394"/>
      <c r="J848" s="394"/>
      <c r="K848" s="394"/>
      <c r="L848" s="394"/>
      <c r="M848" s="394"/>
      <c r="N848" s="394"/>
    </row>
    <row r="849" spans="1:14" ht="12.75">
      <c r="A849" s="387"/>
      <c r="B849" s="388"/>
      <c r="C849" s="388"/>
      <c r="D849" s="387"/>
      <c r="E849" s="389" t="s">
        <v>198</v>
      </c>
      <c r="F849" s="398"/>
      <c r="G849" s="398"/>
      <c r="H849" s="398"/>
      <c r="I849" s="403"/>
      <c r="J849" s="392"/>
      <c r="K849" s="392"/>
      <c r="L849" s="392"/>
      <c r="M849" s="392"/>
      <c r="N849" s="392"/>
    </row>
    <row r="850" spans="1:14" ht="12.75">
      <c r="A850" s="387"/>
      <c r="B850" s="435"/>
      <c r="C850" s="388"/>
      <c r="D850" s="387"/>
      <c r="E850" s="387"/>
      <c r="F850" s="392"/>
      <c r="G850" s="392"/>
      <c r="H850" s="392"/>
      <c r="I850" s="392"/>
      <c r="J850" s="392"/>
      <c r="K850" s="392"/>
      <c r="L850" s="392"/>
      <c r="M850" s="392"/>
      <c r="N850" s="392"/>
    </row>
    <row r="851" spans="1:14" ht="12.75">
      <c r="A851" s="387">
        <v>1</v>
      </c>
      <c r="B851" s="435"/>
      <c r="C851" s="388" t="s">
        <v>822</v>
      </c>
      <c r="D851" s="387" t="s">
        <v>77</v>
      </c>
      <c r="E851" s="438"/>
      <c r="F851" s="440"/>
      <c r="G851" s="440"/>
      <c r="H851" s="440"/>
      <c r="I851" s="440"/>
      <c r="J851" s="440"/>
      <c r="K851" s="440"/>
      <c r="L851" s="440"/>
      <c r="M851" s="440"/>
      <c r="N851" s="440"/>
    </row>
    <row r="852" spans="1:14" ht="12.75">
      <c r="A852" s="387">
        <v>2</v>
      </c>
      <c r="B852" s="435"/>
      <c r="C852" s="388" t="s">
        <v>822</v>
      </c>
      <c r="D852" s="387" t="s">
        <v>77</v>
      </c>
      <c r="E852" s="438"/>
      <c r="F852" s="440"/>
      <c r="G852" s="440"/>
      <c r="H852" s="440"/>
      <c r="I852" s="440"/>
      <c r="J852" s="440"/>
      <c r="K852" s="440"/>
      <c r="L852" s="440"/>
      <c r="M852" s="440"/>
      <c r="N852" s="440"/>
    </row>
    <row r="853" spans="1:14" ht="12.75">
      <c r="A853" s="387">
        <v>3</v>
      </c>
      <c r="B853" s="435"/>
      <c r="C853" s="388" t="s">
        <v>822</v>
      </c>
      <c r="D853" s="387" t="s">
        <v>77</v>
      </c>
      <c r="E853" s="438"/>
      <c r="F853" s="440"/>
      <c r="G853" s="440"/>
      <c r="H853" s="440"/>
      <c r="I853" s="440"/>
      <c r="J853" s="440"/>
      <c r="K853" s="440"/>
      <c r="L853" s="440"/>
      <c r="M853" s="440"/>
      <c r="N853" s="440"/>
    </row>
    <row r="854" spans="1:14" ht="12.75">
      <c r="A854" s="387">
        <v>4</v>
      </c>
      <c r="B854" s="435"/>
      <c r="C854" s="388" t="s">
        <v>822</v>
      </c>
      <c r="D854" s="387" t="s">
        <v>77</v>
      </c>
      <c r="E854" s="438"/>
      <c r="F854" s="440"/>
      <c r="G854" s="440"/>
      <c r="H854" s="440"/>
      <c r="I854" s="440"/>
      <c r="J854" s="440"/>
      <c r="K854" s="440"/>
      <c r="L854" s="440"/>
      <c r="M854" s="440"/>
      <c r="N854" s="440"/>
    </row>
    <row r="855" spans="1:14" ht="12.75">
      <c r="A855" s="387">
        <v>5</v>
      </c>
      <c r="B855" s="435"/>
      <c r="C855" s="388" t="s">
        <v>822</v>
      </c>
      <c r="D855" s="387" t="s">
        <v>77</v>
      </c>
      <c r="E855" s="438"/>
      <c r="F855" s="440"/>
      <c r="G855" s="440"/>
      <c r="H855" s="440"/>
      <c r="I855" s="440"/>
      <c r="J855" s="440"/>
      <c r="K855" s="440"/>
      <c r="L855" s="440"/>
      <c r="M855" s="440"/>
      <c r="N855" s="440"/>
    </row>
    <row r="856" spans="1:14" ht="12.75">
      <c r="A856" s="387">
        <v>6</v>
      </c>
      <c r="B856" s="435"/>
      <c r="C856" s="388" t="s">
        <v>822</v>
      </c>
      <c r="D856" s="387" t="s">
        <v>77</v>
      </c>
      <c r="E856" s="438"/>
      <c r="F856" s="440"/>
      <c r="G856" s="440"/>
      <c r="H856" s="440"/>
      <c r="I856" s="440"/>
      <c r="J856" s="440"/>
      <c r="K856" s="440"/>
      <c r="L856" s="440"/>
      <c r="M856" s="440"/>
      <c r="N856" s="440"/>
    </row>
    <row r="857" spans="1:14" ht="12.75">
      <c r="A857" s="387">
        <v>7</v>
      </c>
      <c r="B857" s="435"/>
      <c r="C857" s="388" t="s">
        <v>822</v>
      </c>
      <c r="D857" s="387" t="s">
        <v>77</v>
      </c>
      <c r="E857" s="438"/>
      <c r="F857" s="440"/>
      <c r="G857" s="440"/>
      <c r="H857" s="440"/>
      <c r="I857" s="440"/>
      <c r="J857" s="440"/>
      <c r="K857" s="440"/>
      <c r="L857" s="440"/>
      <c r="M857" s="440"/>
      <c r="N857" s="440"/>
    </row>
    <row r="858" spans="1:14" ht="12.75">
      <c r="A858" s="387">
        <v>8</v>
      </c>
      <c r="B858" s="435"/>
      <c r="C858" s="388" t="s">
        <v>822</v>
      </c>
      <c r="D858" s="387" t="s">
        <v>77</v>
      </c>
      <c r="E858" s="438"/>
      <c r="F858" s="440"/>
      <c r="G858" s="440"/>
      <c r="H858" s="440"/>
      <c r="I858" s="440"/>
      <c r="J858" s="440"/>
      <c r="K858" s="440"/>
      <c r="L858" s="440"/>
      <c r="M858" s="440"/>
      <c r="N858" s="440"/>
    </row>
    <row r="859" spans="1:14" ht="12.75">
      <c r="A859" s="387">
        <v>9</v>
      </c>
      <c r="B859" s="435"/>
      <c r="C859" s="388" t="s">
        <v>822</v>
      </c>
      <c r="D859" s="387" t="s">
        <v>77</v>
      </c>
      <c r="E859" s="438"/>
      <c r="F859" s="440"/>
      <c r="G859" s="440"/>
      <c r="H859" s="440"/>
      <c r="I859" s="440"/>
      <c r="J859" s="440"/>
      <c r="K859" s="440"/>
      <c r="L859" s="440"/>
      <c r="M859" s="440"/>
      <c r="N859" s="440"/>
    </row>
    <row r="860" spans="1:14" ht="12.75">
      <c r="A860" s="387">
        <v>10</v>
      </c>
      <c r="B860" s="435"/>
      <c r="C860" s="388" t="s">
        <v>822</v>
      </c>
      <c r="D860" s="387" t="s">
        <v>77</v>
      </c>
      <c r="E860" s="438"/>
      <c r="F860" s="440"/>
      <c r="G860" s="440"/>
      <c r="H860" s="440"/>
      <c r="I860" s="440"/>
      <c r="J860" s="440"/>
      <c r="K860" s="440"/>
      <c r="L860" s="440"/>
      <c r="M860" s="440"/>
      <c r="N860" s="440"/>
    </row>
    <row r="861" spans="1:14" ht="12.75">
      <c r="A861" s="411">
        <v>11</v>
      </c>
      <c r="B861" s="435"/>
      <c r="C861" s="388" t="s">
        <v>822</v>
      </c>
      <c r="D861" s="387" t="s">
        <v>77</v>
      </c>
      <c r="E861" s="438"/>
      <c r="F861" s="440"/>
      <c r="G861" s="440"/>
      <c r="H861" s="440"/>
      <c r="I861" s="440"/>
      <c r="J861" s="440"/>
      <c r="K861" s="440"/>
      <c r="L861" s="440"/>
      <c r="M861" s="440"/>
      <c r="N861" s="440"/>
    </row>
    <row r="862" spans="1:14" ht="12.75">
      <c r="A862" s="387"/>
      <c r="B862" s="393" t="s">
        <v>214</v>
      </c>
      <c r="C862" s="393"/>
      <c r="D862" s="387"/>
      <c r="E862" s="453"/>
      <c r="F862" s="459">
        <f>SUM(A862:E862)</f>
        <v>0</v>
      </c>
      <c r="G862" s="459"/>
      <c r="H862" s="459"/>
      <c r="I862" s="459">
        <f>SUM(I858)</f>
        <v>0</v>
      </c>
      <c r="J862" s="459">
        <f>SUM(I862)</f>
        <v>0</v>
      </c>
      <c r="K862" s="459">
        <f>SUM(J862)</f>
        <v>0</v>
      </c>
      <c r="L862" s="459">
        <f>SUM(K862)</f>
        <v>0</v>
      </c>
      <c r="M862" s="459">
        <f>SUM(L862)</f>
        <v>0</v>
      </c>
      <c r="N862" s="459">
        <f>SUM(M862)</f>
        <v>0</v>
      </c>
    </row>
    <row r="863" spans="1:14" ht="12.75">
      <c r="A863" s="387"/>
      <c r="B863" s="393"/>
      <c r="C863" s="393"/>
      <c r="D863" s="387"/>
      <c r="E863" s="390"/>
      <c r="F863" s="394"/>
      <c r="G863" s="394"/>
      <c r="H863" s="394"/>
      <c r="I863" s="394"/>
      <c r="J863" s="394"/>
      <c r="K863" s="394"/>
      <c r="L863" s="394"/>
      <c r="M863" s="394"/>
      <c r="N863" s="394"/>
    </row>
    <row r="864" spans="1:14" ht="12.75">
      <c r="A864" s="387"/>
      <c r="B864" s="388"/>
      <c r="C864" s="388"/>
      <c r="D864" s="387"/>
      <c r="E864" s="389" t="s">
        <v>215</v>
      </c>
      <c r="F864" s="398"/>
      <c r="G864" s="398"/>
      <c r="H864" s="398"/>
      <c r="I864" s="392"/>
      <c r="J864" s="392"/>
      <c r="K864" s="392"/>
      <c r="L864" s="392"/>
      <c r="M864" s="392"/>
      <c r="N864" s="392"/>
    </row>
    <row r="865" spans="1:14" ht="12.75">
      <c r="A865" s="387"/>
      <c r="B865" s="388"/>
      <c r="C865" s="388"/>
      <c r="D865" s="387"/>
      <c r="E865" s="387"/>
      <c r="F865" s="392"/>
      <c r="G865" s="392"/>
      <c r="H865" s="392"/>
      <c r="I865" s="392"/>
      <c r="J865" s="392"/>
      <c r="K865" s="392"/>
      <c r="L865" s="392"/>
      <c r="M865" s="392"/>
      <c r="N865" s="392"/>
    </row>
    <row r="866" spans="1:14" ht="12.75">
      <c r="A866" s="387">
        <v>1</v>
      </c>
      <c r="B866" s="435"/>
      <c r="C866" s="388" t="s">
        <v>216</v>
      </c>
      <c r="D866" s="387" t="s">
        <v>99</v>
      </c>
      <c r="E866" s="438"/>
      <c r="F866" s="440"/>
      <c r="G866" s="440"/>
      <c r="H866" s="440"/>
      <c r="I866" s="440"/>
      <c r="J866" s="440"/>
      <c r="K866" s="440"/>
      <c r="L866" s="440"/>
      <c r="M866" s="440"/>
      <c r="N866" s="440"/>
    </row>
    <row r="867" spans="1:14" ht="12.75">
      <c r="A867" s="379">
        <v>2</v>
      </c>
      <c r="B867" s="442"/>
      <c r="C867" s="374" t="s">
        <v>216</v>
      </c>
      <c r="D867" s="375" t="s">
        <v>99</v>
      </c>
      <c r="E867" s="503"/>
      <c r="F867" s="444"/>
      <c r="G867" s="444"/>
      <c r="H867" s="444"/>
      <c r="I867" s="444"/>
      <c r="J867" s="444"/>
      <c r="K867" s="444"/>
      <c r="L867" s="444"/>
      <c r="M867" s="444"/>
      <c r="N867" s="444"/>
    </row>
    <row r="868" spans="1:14" ht="12.75">
      <c r="A868" s="387">
        <v>3</v>
      </c>
      <c r="B868" s="435"/>
      <c r="C868" s="388" t="s">
        <v>216</v>
      </c>
      <c r="D868" s="387" t="s">
        <v>99</v>
      </c>
      <c r="E868" s="438"/>
      <c r="F868" s="440"/>
      <c r="G868" s="440"/>
      <c r="H868" s="440"/>
      <c r="I868" s="440"/>
      <c r="J868" s="440"/>
      <c r="K868" s="440"/>
      <c r="L868" s="440"/>
      <c r="M868" s="440"/>
      <c r="N868" s="440"/>
    </row>
    <row r="869" spans="1:14" ht="12.75">
      <c r="A869" s="387"/>
      <c r="B869" s="393" t="s">
        <v>232</v>
      </c>
      <c r="C869" s="393"/>
      <c r="D869" s="387"/>
      <c r="E869" s="453"/>
      <c r="F869" s="459">
        <f>SUM(A869:E869)</f>
        <v>0</v>
      </c>
      <c r="G869" s="440"/>
      <c r="H869" s="440"/>
      <c r="I869" s="459">
        <f>SUM(I865)</f>
        <v>0</v>
      </c>
      <c r="J869" s="459">
        <f>SUM(I869)</f>
        <v>0</v>
      </c>
      <c r="K869" s="459">
        <f>SUM(J869)</f>
        <v>0</v>
      </c>
      <c r="L869" s="459">
        <f>SUM(K869)</f>
        <v>0</v>
      </c>
      <c r="M869" s="459">
        <f>SUM(L869)</f>
        <v>0</v>
      </c>
      <c r="N869" s="459">
        <f>SUM(M869)</f>
        <v>0</v>
      </c>
    </row>
    <row r="870" spans="1:14" ht="12.75">
      <c r="A870" s="385"/>
      <c r="B870" s="381"/>
      <c r="C870" s="381"/>
      <c r="D870" s="385"/>
      <c r="E870" s="421" t="s">
        <v>233</v>
      </c>
      <c r="F870" s="422"/>
      <c r="G870" s="422"/>
      <c r="H870" s="422"/>
      <c r="I870" s="396"/>
      <c r="J870" s="396"/>
      <c r="K870" s="396"/>
      <c r="L870" s="396"/>
      <c r="M870" s="396"/>
      <c r="N870" s="396"/>
    </row>
    <row r="871" spans="1:14" ht="12.75">
      <c r="A871" s="387"/>
      <c r="B871" s="388"/>
      <c r="C871" s="388"/>
      <c r="D871" s="387"/>
      <c r="E871" s="387"/>
      <c r="F871" s="392"/>
      <c r="G871" s="392"/>
      <c r="H871" s="392"/>
      <c r="I871" s="392"/>
      <c r="J871" s="392"/>
      <c r="K871" s="392"/>
      <c r="L871" s="392"/>
      <c r="M871" s="392"/>
      <c r="N871" s="392"/>
    </row>
    <row r="872" spans="1:14" ht="12.75">
      <c r="A872" s="387">
        <v>1</v>
      </c>
      <c r="B872" s="435"/>
      <c r="C872" s="388" t="s">
        <v>550</v>
      </c>
      <c r="D872" s="387" t="s">
        <v>99</v>
      </c>
      <c r="E872" s="438"/>
      <c r="F872" s="440"/>
      <c r="G872" s="440"/>
      <c r="H872" s="440"/>
      <c r="I872" s="440"/>
      <c r="J872" s="440"/>
      <c r="K872" s="440"/>
      <c r="L872" s="440"/>
      <c r="M872" s="440"/>
      <c r="N872" s="440"/>
    </row>
    <row r="873" spans="1:14" ht="12.75">
      <c r="A873" s="387">
        <v>2</v>
      </c>
      <c r="B873" s="435"/>
      <c r="C873" s="388" t="s">
        <v>550</v>
      </c>
      <c r="D873" s="387" t="s">
        <v>99</v>
      </c>
      <c r="E873" s="438"/>
      <c r="F873" s="440"/>
      <c r="G873" s="440"/>
      <c r="H873" s="440"/>
      <c r="I873" s="440"/>
      <c r="J873" s="440"/>
      <c r="K873" s="440"/>
      <c r="L873" s="440"/>
      <c r="M873" s="440"/>
      <c r="N873" s="440"/>
    </row>
    <row r="874" spans="1:14" ht="12.75">
      <c r="A874" s="387">
        <v>3</v>
      </c>
      <c r="B874" s="435"/>
      <c r="C874" s="388" t="s">
        <v>550</v>
      </c>
      <c r="D874" s="387" t="s">
        <v>99</v>
      </c>
      <c r="E874" s="438"/>
      <c r="F874" s="440"/>
      <c r="G874" s="440"/>
      <c r="H874" s="440"/>
      <c r="I874" s="440"/>
      <c r="J874" s="440"/>
      <c r="K874" s="440"/>
      <c r="L874" s="440"/>
      <c r="M874" s="440"/>
      <c r="N874" s="440"/>
    </row>
    <row r="875" spans="1:14" ht="12.75">
      <c r="A875" s="438">
        <v>4</v>
      </c>
      <c r="B875" s="435"/>
      <c r="C875" s="435" t="s">
        <v>550</v>
      </c>
      <c r="D875" s="438" t="s">
        <v>99</v>
      </c>
      <c r="E875" s="438"/>
      <c r="F875" s="440"/>
      <c r="G875" s="440"/>
      <c r="H875" s="440"/>
      <c r="I875" s="440"/>
      <c r="J875" s="440"/>
      <c r="K875" s="440"/>
      <c r="L875" s="440"/>
      <c r="M875" s="440"/>
      <c r="N875" s="440"/>
    </row>
    <row r="876" spans="1:14" ht="12.75">
      <c r="A876" s="387">
        <v>5</v>
      </c>
      <c r="B876" s="435"/>
      <c r="C876" s="388" t="s">
        <v>550</v>
      </c>
      <c r="D876" s="387" t="s">
        <v>99</v>
      </c>
      <c r="E876" s="438"/>
      <c r="F876" s="440"/>
      <c r="G876" s="440"/>
      <c r="H876" s="440"/>
      <c r="I876" s="440"/>
      <c r="J876" s="440"/>
      <c r="K876" s="440"/>
      <c r="L876" s="440"/>
      <c r="M876" s="440"/>
      <c r="N876" s="440"/>
    </row>
    <row r="877" spans="1:14" ht="12.75">
      <c r="A877" s="387">
        <v>6</v>
      </c>
      <c r="B877" s="435"/>
      <c r="C877" s="388" t="s">
        <v>550</v>
      </c>
      <c r="D877" s="387" t="s">
        <v>99</v>
      </c>
      <c r="E877" s="438"/>
      <c r="F877" s="440"/>
      <c r="G877" s="440"/>
      <c r="H877" s="440"/>
      <c r="I877" s="440"/>
      <c r="J877" s="440"/>
      <c r="K877" s="440"/>
      <c r="L877" s="440"/>
      <c r="M877" s="440"/>
      <c r="N877" s="440"/>
    </row>
    <row r="878" spans="1:14" ht="12.75">
      <c r="A878" s="387">
        <v>7</v>
      </c>
      <c r="B878" s="435"/>
      <c r="C878" s="388" t="s">
        <v>550</v>
      </c>
      <c r="D878" s="387" t="s">
        <v>99</v>
      </c>
      <c r="E878" s="438"/>
      <c r="F878" s="440"/>
      <c r="G878" s="440"/>
      <c r="H878" s="440"/>
      <c r="I878" s="440"/>
      <c r="J878" s="440"/>
      <c r="K878" s="440"/>
      <c r="L878" s="440"/>
      <c r="M878" s="440"/>
      <c r="N878" s="440"/>
    </row>
    <row r="879" spans="1:14" ht="12.75">
      <c r="A879" s="387"/>
      <c r="B879" s="393" t="s">
        <v>241</v>
      </c>
      <c r="C879" s="393"/>
      <c r="D879" s="387"/>
      <c r="E879" s="453"/>
      <c r="F879" s="459">
        <f>SUM(A879:E879)</f>
        <v>0</v>
      </c>
      <c r="G879" s="440"/>
      <c r="H879" s="440"/>
      <c r="I879" s="459">
        <f>SUM(I876)</f>
        <v>0</v>
      </c>
      <c r="J879" s="459">
        <f>SUM(I879)</f>
        <v>0</v>
      </c>
      <c r="K879" s="459">
        <f>SUM(J879)</f>
        <v>0</v>
      </c>
      <c r="L879" s="459">
        <f>SUM(K879)</f>
        <v>0</v>
      </c>
      <c r="M879" s="459">
        <f>SUM(L879)</f>
        <v>0</v>
      </c>
      <c r="N879" s="459">
        <f>SUM(M879)</f>
        <v>0</v>
      </c>
    </row>
    <row r="880" spans="1:14" ht="12.75">
      <c r="A880" s="379" t="s">
        <v>242</v>
      </c>
      <c r="B880" s="378"/>
      <c r="C880" s="378"/>
      <c r="D880" s="379"/>
      <c r="E880" s="409" t="s">
        <v>243</v>
      </c>
      <c r="F880" s="410"/>
      <c r="G880" s="410"/>
      <c r="H880" s="410"/>
      <c r="I880" s="395"/>
      <c r="J880" s="395"/>
      <c r="K880" s="395"/>
      <c r="L880" s="395"/>
      <c r="M880" s="395"/>
      <c r="N880" s="395"/>
    </row>
    <row r="881" spans="1:14" ht="12.75">
      <c r="A881" s="387"/>
      <c r="B881" s="388"/>
      <c r="C881" s="388"/>
      <c r="D881" s="387"/>
      <c r="E881" s="389"/>
      <c r="F881" s="398"/>
      <c r="G881" s="398"/>
      <c r="H881" s="398"/>
      <c r="I881" s="392"/>
      <c r="J881" s="392"/>
      <c r="K881" s="392"/>
      <c r="L881" s="392"/>
      <c r="M881" s="392"/>
      <c r="N881" s="392"/>
    </row>
    <row r="882" spans="1:14" ht="12.75">
      <c r="A882" s="387">
        <v>1</v>
      </c>
      <c r="B882" s="435"/>
      <c r="C882" s="388" t="s">
        <v>244</v>
      </c>
      <c r="D882" s="387" t="s">
        <v>99</v>
      </c>
      <c r="E882" s="436"/>
      <c r="F882" s="437"/>
      <c r="G882" s="459"/>
      <c r="H882" s="459"/>
      <c r="I882" s="440"/>
      <c r="J882" s="440"/>
      <c r="K882" s="440"/>
      <c r="L882" s="440"/>
      <c r="M882" s="440"/>
      <c r="N882" s="440"/>
    </row>
    <row r="883" spans="1:14" ht="12.75">
      <c r="A883" s="387">
        <v>2</v>
      </c>
      <c r="B883" s="435"/>
      <c r="C883" s="388" t="s">
        <v>244</v>
      </c>
      <c r="D883" s="387" t="s">
        <v>99</v>
      </c>
      <c r="E883" s="438"/>
      <c r="F883" s="440"/>
      <c r="G883" s="440"/>
      <c r="H883" s="440"/>
      <c r="I883" s="440"/>
      <c r="J883" s="440"/>
      <c r="K883" s="440"/>
      <c r="L883" s="440"/>
      <c r="M883" s="440"/>
      <c r="N883" s="440"/>
    </row>
    <row r="884" spans="1:14" ht="12.75">
      <c r="A884" s="387">
        <v>3</v>
      </c>
      <c r="B884" s="435"/>
      <c r="C884" s="388" t="s">
        <v>244</v>
      </c>
      <c r="D884" s="387" t="s">
        <v>99</v>
      </c>
      <c r="E884" s="438"/>
      <c r="F884" s="440"/>
      <c r="G884" s="440"/>
      <c r="H884" s="440"/>
      <c r="I884" s="440"/>
      <c r="J884" s="440"/>
      <c r="K884" s="440"/>
      <c r="L884" s="440"/>
      <c r="M884" s="440"/>
      <c r="N884" s="440"/>
    </row>
    <row r="885" spans="1:14" ht="12.75">
      <c r="A885" s="379"/>
      <c r="B885" s="402" t="s">
        <v>249</v>
      </c>
      <c r="C885" s="402"/>
      <c r="D885" s="379"/>
      <c r="E885" s="504"/>
      <c r="F885" s="473">
        <f>SUM(A885:E885)</f>
        <v>0</v>
      </c>
      <c r="G885" s="444"/>
      <c r="H885" s="444"/>
      <c r="I885" s="444">
        <f>SUM(I882)</f>
        <v>0</v>
      </c>
      <c r="J885" s="473">
        <f>SUM(I885)</f>
        <v>0</v>
      </c>
      <c r="K885" s="473">
        <f>SUM(A885:J885)</f>
        <v>0</v>
      </c>
      <c r="L885" s="473">
        <f>SUM(K885)</f>
        <v>0</v>
      </c>
      <c r="M885" s="473">
        <f>SUM(L885)</f>
        <v>0</v>
      </c>
      <c r="N885" s="473">
        <f>SUM(M885)</f>
        <v>0</v>
      </c>
    </row>
    <row r="886" spans="1:14" ht="12.75">
      <c r="A886" s="387"/>
      <c r="B886" s="388"/>
      <c r="C886" s="388"/>
      <c r="D886" s="404" t="s">
        <v>558</v>
      </c>
      <c r="E886" s="487" t="s">
        <v>559</v>
      </c>
      <c r="F886" s="488"/>
      <c r="G886" s="488"/>
      <c r="H886" s="489"/>
      <c r="I886" s="392"/>
      <c r="J886" s="392"/>
      <c r="K886" s="394"/>
      <c r="L886" s="394"/>
      <c r="M886" s="392"/>
      <c r="N886" s="394"/>
    </row>
    <row r="887" spans="1:14" ht="12.75">
      <c r="A887" s="379"/>
      <c r="B887" s="378"/>
      <c r="C887" s="378"/>
      <c r="D887" s="379"/>
      <c r="E887" s="379"/>
      <c r="F887" s="395"/>
      <c r="G887" s="395"/>
      <c r="H887" s="395"/>
      <c r="I887" s="395"/>
      <c r="J887" s="395"/>
      <c r="K887" s="397"/>
      <c r="L887" s="397"/>
      <c r="M887" s="395"/>
      <c r="N887" s="397"/>
    </row>
    <row r="888" spans="1:14" ht="12.75">
      <c r="A888" s="387">
        <v>1</v>
      </c>
      <c r="B888" s="435"/>
      <c r="C888" s="388" t="s">
        <v>559</v>
      </c>
      <c r="D888" s="387" t="s">
        <v>99</v>
      </c>
      <c r="E888" s="438"/>
      <c r="F888" s="440"/>
      <c r="G888" s="440"/>
      <c r="H888" s="440"/>
      <c r="I888" s="440"/>
      <c r="J888" s="440"/>
      <c r="K888" s="437"/>
      <c r="L888" s="459"/>
      <c r="M888" s="440"/>
      <c r="N888" s="459"/>
    </row>
    <row r="889" spans="1:14" ht="12.75">
      <c r="A889" s="387">
        <v>2</v>
      </c>
      <c r="B889" s="435"/>
      <c r="C889" s="374" t="s">
        <v>559</v>
      </c>
      <c r="D889" s="375" t="s">
        <v>99</v>
      </c>
      <c r="E889" s="438"/>
      <c r="F889" s="440"/>
      <c r="G889" s="440"/>
      <c r="H889" s="440"/>
      <c r="I889" s="440"/>
      <c r="J889" s="440"/>
      <c r="K889" s="437"/>
      <c r="L889" s="437"/>
      <c r="M889" s="440"/>
      <c r="N889" s="459"/>
    </row>
    <row r="890" spans="1:14" ht="12.75">
      <c r="A890" s="387">
        <v>3</v>
      </c>
      <c r="B890" s="435"/>
      <c r="C890" s="374" t="s">
        <v>559</v>
      </c>
      <c r="D890" s="375" t="s">
        <v>99</v>
      </c>
      <c r="E890" s="438"/>
      <c r="F890" s="440"/>
      <c r="G890" s="440"/>
      <c r="H890" s="440"/>
      <c r="I890" s="440"/>
      <c r="J890" s="440"/>
      <c r="K890" s="437"/>
      <c r="L890" s="437"/>
      <c r="M890" s="440"/>
      <c r="N890" s="459"/>
    </row>
    <row r="891" spans="1:14" ht="12.75">
      <c r="A891" s="411">
        <v>4</v>
      </c>
      <c r="B891" s="435"/>
      <c r="C891" s="388" t="s">
        <v>559</v>
      </c>
      <c r="D891" s="387" t="s">
        <v>99</v>
      </c>
      <c r="E891" s="438"/>
      <c r="F891" s="440"/>
      <c r="G891" s="440"/>
      <c r="H891" s="440"/>
      <c r="I891" s="440"/>
      <c r="J891" s="440"/>
      <c r="K891" s="459"/>
      <c r="L891" s="437"/>
      <c r="M891" s="440"/>
      <c r="N891" s="459"/>
    </row>
    <row r="892" spans="1:14" ht="12.75">
      <c r="A892" s="411">
        <v>5</v>
      </c>
      <c r="B892" s="435"/>
      <c r="C892" s="388" t="s">
        <v>559</v>
      </c>
      <c r="D892" s="387" t="s">
        <v>99</v>
      </c>
      <c r="E892" s="438"/>
      <c r="F892" s="440"/>
      <c r="G892" s="440"/>
      <c r="H892" s="440"/>
      <c r="I892" s="440"/>
      <c r="J892" s="440"/>
      <c r="K892" s="459"/>
      <c r="L892" s="437"/>
      <c r="M892" s="440"/>
      <c r="N892" s="459"/>
    </row>
    <row r="893" spans="1:14" ht="12.75">
      <c r="A893" s="387">
        <v>6</v>
      </c>
      <c r="B893" s="435"/>
      <c r="C893" s="388" t="s">
        <v>559</v>
      </c>
      <c r="D893" s="387" t="s">
        <v>99</v>
      </c>
      <c r="E893" s="438"/>
      <c r="F893" s="440"/>
      <c r="G893" s="440"/>
      <c r="H893" s="440"/>
      <c r="I893" s="440"/>
      <c r="J893" s="440"/>
      <c r="K893" s="437"/>
      <c r="L893" s="437"/>
      <c r="M893" s="440"/>
      <c r="N893" s="459"/>
    </row>
    <row r="894" spans="1:14" ht="12.75">
      <c r="A894" s="387">
        <v>7</v>
      </c>
      <c r="B894" s="435"/>
      <c r="C894" s="388" t="s">
        <v>559</v>
      </c>
      <c r="D894" s="387" t="s">
        <v>99</v>
      </c>
      <c r="E894" s="438"/>
      <c r="F894" s="440"/>
      <c r="G894" s="440"/>
      <c r="H894" s="440"/>
      <c r="I894" s="440"/>
      <c r="J894" s="440"/>
      <c r="K894" s="437"/>
      <c r="L894" s="437"/>
      <c r="M894" s="440"/>
      <c r="N894" s="459"/>
    </row>
    <row r="895" spans="1:14" ht="12.75">
      <c r="A895" s="387"/>
      <c r="B895" s="393" t="s">
        <v>260</v>
      </c>
      <c r="C895" s="393"/>
      <c r="D895" s="387"/>
      <c r="E895" s="390">
        <f>SUM(E888:E894)</f>
        <v>0</v>
      </c>
      <c r="F895" s="394">
        <f>SUM(F888:F894)</f>
        <v>0</v>
      </c>
      <c r="G895" s="392"/>
      <c r="H895" s="392"/>
      <c r="I895" s="394">
        <f>SUM(I888:I894)</f>
        <v>0</v>
      </c>
      <c r="J895" s="394">
        <f>SUM(J888:J894)</f>
        <v>0</v>
      </c>
      <c r="K895" s="394">
        <f>SUM(K888:K894)</f>
        <v>0</v>
      </c>
      <c r="L895" s="394">
        <f>SUM(L888:L894)</f>
        <v>0</v>
      </c>
      <c r="M895" s="394">
        <f>SUM(M888:M894)</f>
        <v>0</v>
      </c>
      <c r="N895" s="394"/>
    </row>
    <row r="896" spans="1:14" ht="12.75">
      <c r="A896" s="385"/>
      <c r="B896" s="399"/>
      <c r="C896" s="399"/>
      <c r="D896" s="385"/>
      <c r="E896" s="421" t="s">
        <v>261</v>
      </c>
      <c r="F896" s="423"/>
      <c r="G896" s="423"/>
      <c r="H896" s="423"/>
      <c r="I896" s="396"/>
      <c r="J896" s="401"/>
      <c r="K896" s="401"/>
      <c r="L896" s="401"/>
      <c r="M896" s="401"/>
      <c r="N896" s="401"/>
    </row>
    <row r="897" spans="1:14" ht="12.75">
      <c r="A897" s="385"/>
      <c r="B897" s="399"/>
      <c r="C897" s="399"/>
      <c r="D897" s="385"/>
      <c r="E897" s="421"/>
      <c r="F897" s="423"/>
      <c r="G897" s="423"/>
      <c r="H897" s="423"/>
      <c r="I897" s="396"/>
      <c r="J897" s="401"/>
      <c r="K897" s="401"/>
      <c r="L897" s="401"/>
      <c r="M897" s="401"/>
      <c r="N897" s="401"/>
    </row>
    <row r="898" spans="1:14" ht="12.75">
      <c r="A898" s="385">
        <v>1</v>
      </c>
      <c r="B898" s="455"/>
      <c r="C898" s="424" t="s">
        <v>560</v>
      </c>
      <c r="D898" s="385" t="s">
        <v>77</v>
      </c>
      <c r="E898" s="491"/>
      <c r="F898" s="448"/>
      <c r="G898" s="448"/>
      <c r="H898" s="448"/>
      <c r="I898" s="396"/>
      <c r="J898" s="456"/>
      <c r="K898" s="401"/>
      <c r="L898" s="456"/>
      <c r="M898" s="456"/>
      <c r="N898" s="401"/>
    </row>
    <row r="899" spans="1:14" ht="12.75">
      <c r="A899" s="385">
        <v>2</v>
      </c>
      <c r="B899" s="455"/>
      <c r="C899" s="424" t="s">
        <v>560</v>
      </c>
      <c r="D899" s="385" t="s">
        <v>77</v>
      </c>
      <c r="E899" s="425"/>
      <c r="F899" s="396"/>
      <c r="G899" s="396"/>
      <c r="H899" s="396"/>
      <c r="I899" s="396"/>
      <c r="J899" s="456"/>
      <c r="K899" s="456"/>
      <c r="L899" s="401"/>
      <c r="M899" s="456"/>
      <c r="N899" s="401"/>
    </row>
    <row r="900" spans="1:14" ht="12.75">
      <c r="A900" s="385">
        <v>3</v>
      </c>
      <c r="B900" s="455"/>
      <c r="C900" s="424" t="s">
        <v>560</v>
      </c>
      <c r="D900" s="385" t="s">
        <v>77</v>
      </c>
      <c r="E900" s="425"/>
      <c r="F900" s="396"/>
      <c r="G900" s="396"/>
      <c r="H900" s="396"/>
      <c r="I900" s="396"/>
      <c r="J900" s="456"/>
      <c r="K900" s="456"/>
      <c r="L900" s="401"/>
      <c r="M900" s="456"/>
      <c r="N900" s="401"/>
    </row>
    <row r="901" spans="1:14" ht="12.75">
      <c r="A901" s="385"/>
      <c r="B901" s="399" t="s">
        <v>264</v>
      </c>
      <c r="C901" s="399"/>
      <c r="D901" s="385"/>
      <c r="E901" s="400"/>
      <c r="F901" s="401">
        <f>SUM(F898:F900)</f>
        <v>0</v>
      </c>
      <c r="G901" s="396"/>
      <c r="H901" s="396"/>
      <c r="I901" s="401">
        <f>SUM(I898:I900)</f>
        <v>0</v>
      </c>
      <c r="J901" s="401">
        <f>SUM(J898:J900)</f>
        <v>0</v>
      </c>
      <c r="K901" s="401"/>
      <c r="L901" s="401">
        <f>SUM(L898:L900)</f>
        <v>0</v>
      </c>
      <c r="M901" s="401">
        <f>SUM(M898:M900)</f>
        <v>0</v>
      </c>
      <c r="N901" s="401"/>
    </row>
    <row r="902" spans="1:14" ht="12.75">
      <c r="A902" s="385"/>
      <c r="B902" s="399"/>
      <c r="C902" s="399"/>
      <c r="D902" s="385"/>
      <c r="E902" s="421" t="s">
        <v>833</v>
      </c>
      <c r="F902" s="423"/>
      <c r="G902" s="423"/>
      <c r="H902" s="422" t="s">
        <v>834</v>
      </c>
      <c r="I902" s="396"/>
      <c r="J902" s="401"/>
      <c r="K902" s="401"/>
      <c r="L902" s="401"/>
      <c r="M902" s="401"/>
      <c r="N902" s="401"/>
    </row>
    <row r="903" spans="1:14" ht="12.75">
      <c r="A903" s="387"/>
      <c r="B903" s="405"/>
      <c r="C903" s="405"/>
      <c r="D903" s="387"/>
      <c r="E903" s="436"/>
      <c r="F903" s="440"/>
      <c r="G903" s="440"/>
      <c r="H903" s="392"/>
      <c r="I903" s="392"/>
      <c r="J903" s="394"/>
      <c r="K903" s="394"/>
      <c r="L903" s="394"/>
      <c r="M903" s="394"/>
      <c r="N903" s="394"/>
    </row>
    <row r="904" spans="1:14" ht="12.75">
      <c r="A904" s="387">
        <v>1</v>
      </c>
      <c r="B904" s="452"/>
      <c r="C904" s="405" t="s">
        <v>836</v>
      </c>
      <c r="D904" s="387" t="s">
        <v>77</v>
      </c>
      <c r="E904" s="436"/>
      <c r="F904" s="440"/>
      <c r="G904" s="440"/>
      <c r="H904" s="440"/>
      <c r="I904" s="440"/>
      <c r="J904" s="437"/>
      <c r="K904" s="437"/>
      <c r="L904" s="437"/>
      <c r="M904" s="437"/>
      <c r="N904" s="437"/>
    </row>
    <row r="905" spans="1:14" ht="12.75">
      <c r="A905" s="387">
        <v>2</v>
      </c>
      <c r="B905" s="452"/>
      <c r="C905" s="405" t="s">
        <v>836</v>
      </c>
      <c r="D905" s="387" t="s">
        <v>77</v>
      </c>
      <c r="E905" s="436"/>
      <c r="F905" s="440"/>
      <c r="G905" s="440"/>
      <c r="H905" s="440"/>
      <c r="I905" s="440"/>
      <c r="J905" s="437"/>
      <c r="K905" s="437"/>
      <c r="L905" s="437"/>
      <c r="M905" s="437"/>
      <c r="N905" s="437"/>
    </row>
    <row r="906" spans="1:14" ht="12.75">
      <c r="A906" s="387">
        <v>3</v>
      </c>
      <c r="B906" s="452"/>
      <c r="C906" s="405" t="s">
        <v>836</v>
      </c>
      <c r="D906" s="387" t="s">
        <v>77</v>
      </c>
      <c r="E906" s="436"/>
      <c r="F906" s="440"/>
      <c r="G906" s="440"/>
      <c r="H906" s="440"/>
      <c r="I906" s="440"/>
      <c r="J906" s="437"/>
      <c r="K906" s="437"/>
      <c r="L906" s="437"/>
      <c r="M906" s="437"/>
      <c r="N906" s="437"/>
    </row>
    <row r="907" spans="1:14" ht="12.75">
      <c r="A907" s="387">
        <v>4</v>
      </c>
      <c r="B907" s="452"/>
      <c r="C907" s="405" t="s">
        <v>836</v>
      </c>
      <c r="D907" s="387" t="s">
        <v>77</v>
      </c>
      <c r="E907" s="436"/>
      <c r="F907" s="440"/>
      <c r="G907" s="440"/>
      <c r="H907" s="440"/>
      <c r="I907" s="440"/>
      <c r="J907" s="437"/>
      <c r="K907" s="437"/>
      <c r="L907" s="437"/>
      <c r="M907" s="437"/>
      <c r="N907" s="437"/>
    </row>
    <row r="908" spans="1:14" ht="12.75">
      <c r="A908" s="387">
        <v>5</v>
      </c>
      <c r="B908" s="452"/>
      <c r="C908" s="405" t="s">
        <v>836</v>
      </c>
      <c r="D908" s="387" t="s">
        <v>77</v>
      </c>
      <c r="E908" s="436"/>
      <c r="F908" s="440"/>
      <c r="G908" s="440"/>
      <c r="H908" s="440"/>
      <c r="I908" s="440"/>
      <c r="J908" s="437"/>
      <c r="K908" s="437"/>
      <c r="L908" s="437"/>
      <c r="M908" s="437"/>
      <c r="N908" s="437"/>
    </row>
    <row r="909" spans="1:14" ht="12.75">
      <c r="A909" s="385">
        <v>6</v>
      </c>
      <c r="B909" s="455"/>
      <c r="C909" s="492" t="s">
        <v>836</v>
      </c>
      <c r="D909" s="385" t="s">
        <v>77</v>
      </c>
      <c r="E909" s="491"/>
      <c r="F909" s="448"/>
      <c r="G909" s="448"/>
      <c r="H909" s="448"/>
      <c r="I909" s="448"/>
      <c r="J909" s="505"/>
      <c r="K909" s="505"/>
      <c r="L909" s="505"/>
      <c r="M909" s="505"/>
      <c r="N909" s="505"/>
    </row>
    <row r="910" spans="1:14" ht="12.75">
      <c r="A910" s="385">
        <v>7</v>
      </c>
      <c r="B910" s="455"/>
      <c r="C910" s="492" t="s">
        <v>836</v>
      </c>
      <c r="D910" s="385" t="s">
        <v>77</v>
      </c>
      <c r="E910" s="491"/>
      <c r="F910" s="448"/>
      <c r="G910" s="448"/>
      <c r="H910" s="448"/>
      <c r="I910" s="448"/>
      <c r="J910" s="505"/>
      <c r="K910" s="505"/>
      <c r="L910" s="505"/>
      <c r="M910" s="505"/>
      <c r="N910" s="505"/>
    </row>
    <row r="911" spans="1:14" ht="12.75">
      <c r="A911" s="385">
        <v>8</v>
      </c>
      <c r="B911" s="455"/>
      <c r="C911" s="424" t="s">
        <v>836</v>
      </c>
      <c r="D911" s="385" t="s">
        <v>77</v>
      </c>
      <c r="E911" s="491"/>
      <c r="F911" s="448"/>
      <c r="G911" s="448"/>
      <c r="H911" s="448"/>
      <c r="I911" s="448"/>
      <c r="J911" s="505"/>
      <c r="K911" s="505"/>
      <c r="L911" s="505"/>
      <c r="M911" s="505"/>
      <c r="N911" s="505"/>
    </row>
    <row r="912" spans="1:14" ht="12.75">
      <c r="A912" s="385">
        <v>9</v>
      </c>
      <c r="B912" s="455"/>
      <c r="C912" s="424" t="s">
        <v>836</v>
      </c>
      <c r="D912" s="385" t="s">
        <v>77</v>
      </c>
      <c r="E912" s="491"/>
      <c r="F912" s="448"/>
      <c r="G912" s="448"/>
      <c r="H912" s="448"/>
      <c r="I912" s="448"/>
      <c r="J912" s="505"/>
      <c r="K912" s="505"/>
      <c r="L912" s="505"/>
      <c r="M912" s="505"/>
      <c r="N912" s="505"/>
    </row>
    <row r="913" spans="1:14" ht="12.75">
      <c r="A913" s="385">
        <v>10</v>
      </c>
      <c r="B913" s="455"/>
      <c r="C913" s="424" t="s">
        <v>836</v>
      </c>
      <c r="D913" s="385" t="s">
        <v>77</v>
      </c>
      <c r="E913" s="491"/>
      <c r="F913" s="448"/>
      <c r="G913" s="448"/>
      <c r="H913" s="448"/>
      <c r="I913" s="448"/>
      <c r="J913" s="505"/>
      <c r="K913" s="505"/>
      <c r="L913" s="505"/>
      <c r="M913" s="505"/>
      <c r="N913" s="505"/>
    </row>
    <row r="914" spans="1:14" ht="12.75">
      <c r="A914" s="385">
        <v>11</v>
      </c>
      <c r="B914" s="455"/>
      <c r="C914" s="424" t="s">
        <v>836</v>
      </c>
      <c r="D914" s="385" t="s">
        <v>77</v>
      </c>
      <c r="E914" s="491"/>
      <c r="F914" s="448"/>
      <c r="G914" s="448"/>
      <c r="H914" s="448"/>
      <c r="I914" s="448"/>
      <c r="J914" s="505"/>
      <c r="K914" s="505"/>
      <c r="L914" s="505"/>
      <c r="M914" s="505"/>
      <c r="N914" s="505"/>
    </row>
    <row r="915" spans="1:14" ht="12.75">
      <c r="A915" s="385">
        <v>12</v>
      </c>
      <c r="B915" s="455"/>
      <c r="C915" s="424" t="s">
        <v>836</v>
      </c>
      <c r="D915" s="385" t="s">
        <v>77</v>
      </c>
      <c r="E915" s="491"/>
      <c r="F915" s="448"/>
      <c r="G915" s="448"/>
      <c r="H915" s="448"/>
      <c r="I915" s="448"/>
      <c r="J915" s="505"/>
      <c r="K915" s="505"/>
      <c r="L915" s="505"/>
      <c r="M915" s="505"/>
      <c r="N915" s="505"/>
    </row>
    <row r="916" spans="1:14" ht="12.75">
      <c r="A916" s="385">
        <v>13</v>
      </c>
      <c r="B916" s="455"/>
      <c r="C916" s="424" t="s">
        <v>836</v>
      </c>
      <c r="D916" s="385" t="s">
        <v>77</v>
      </c>
      <c r="E916" s="491"/>
      <c r="F916" s="448"/>
      <c r="G916" s="448"/>
      <c r="H916" s="448"/>
      <c r="I916" s="448"/>
      <c r="J916" s="505"/>
      <c r="K916" s="505"/>
      <c r="L916" s="505"/>
      <c r="M916" s="505"/>
      <c r="N916" s="505"/>
    </row>
    <row r="917" spans="1:14" ht="12.75">
      <c r="A917" s="385">
        <v>14</v>
      </c>
      <c r="B917" s="455"/>
      <c r="C917" s="424" t="s">
        <v>836</v>
      </c>
      <c r="D917" s="385" t="s">
        <v>77</v>
      </c>
      <c r="E917" s="491"/>
      <c r="F917" s="448"/>
      <c r="G917" s="448"/>
      <c r="H917" s="448"/>
      <c r="I917" s="448"/>
      <c r="J917" s="505"/>
      <c r="K917" s="505"/>
      <c r="L917" s="505"/>
      <c r="M917" s="505"/>
      <c r="N917" s="505"/>
    </row>
    <row r="918" spans="1:14" ht="12.75">
      <c r="A918" s="385">
        <v>15</v>
      </c>
      <c r="B918" s="455"/>
      <c r="C918" s="424" t="s">
        <v>836</v>
      </c>
      <c r="D918" s="385" t="s">
        <v>77</v>
      </c>
      <c r="E918" s="491"/>
      <c r="F918" s="448"/>
      <c r="G918" s="448"/>
      <c r="H918" s="448"/>
      <c r="I918" s="448"/>
      <c r="J918" s="505"/>
      <c r="K918" s="505"/>
      <c r="L918" s="505"/>
      <c r="M918" s="505"/>
      <c r="N918" s="505"/>
    </row>
    <row r="919" spans="1:14" ht="12.75">
      <c r="A919" s="385">
        <v>16</v>
      </c>
      <c r="B919" s="455"/>
      <c r="C919" s="424" t="s">
        <v>836</v>
      </c>
      <c r="D919" s="385" t="s">
        <v>77</v>
      </c>
      <c r="E919" s="491"/>
      <c r="F919" s="448"/>
      <c r="G919" s="448"/>
      <c r="H919" s="448"/>
      <c r="I919" s="448"/>
      <c r="J919" s="505"/>
      <c r="K919" s="505"/>
      <c r="L919" s="505"/>
      <c r="M919" s="505"/>
      <c r="N919" s="505"/>
    </row>
    <row r="920" spans="1:14" ht="12.75">
      <c r="A920" s="385">
        <v>17</v>
      </c>
      <c r="B920" s="455"/>
      <c r="C920" s="424" t="s">
        <v>836</v>
      </c>
      <c r="D920" s="385" t="s">
        <v>77</v>
      </c>
      <c r="E920" s="491"/>
      <c r="F920" s="448"/>
      <c r="G920" s="448"/>
      <c r="H920" s="448"/>
      <c r="I920" s="448"/>
      <c r="J920" s="505"/>
      <c r="K920" s="505"/>
      <c r="L920" s="505"/>
      <c r="M920" s="505"/>
      <c r="N920" s="505"/>
    </row>
    <row r="921" spans="1:14" ht="12.75">
      <c r="A921" s="385">
        <v>18</v>
      </c>
      <c r="B921" s="455"/>
      <c r="C921" s="424" t="s">
        <v>836</v>
      </c>
      <c r="D921" s="385" t="s">
        <v>77</v>
      </c>
      <c r="E921" s="491"/>
      <c r="F921" s="448"/>
      <c r="G921" s="448"/>
      <c r="H921" s="448"/>
      <c r="I921" s="448"/>
      <c r="J921" s="505"/>
      <c r="K921" s="505"/>
      <c r="L921" s="505"/>
      <c r="M921" s="505"/>
      <c r="N921" s="505"/>
    </row>
    <row r="922" spans="1:14" ht="12.75">
      <c r="A922" s="385">
        <v>19</v>
      </c>
      <c r="B922" s="455"/>
      <c r="C922" s="424" t="s">
        <v>836</v>
      </c>
      <c r="D922" s="385" t="s">
        <v>77</v>
      </c>
      <c r="E922" s="491"/>
      <c r="F922" s="448"/>
      <c r="G922" s="448"/>
      <c r="H922" s="448"/>
      <c r="I922" s="448"/>
      <c r="J922" s="505"/>
      <c r="K922" s="505"/>
      <c r="L922" s="505"/>
      <c r="M922" s="505"/>
      <c r="N922" s="505"/>
    </row>
    <row r="923" spans="1:14" ht="12.75">
      <c r="A923" s="385">
        <v>20</v>
      </c>
      <c r="B923" s="455"/>
      <c r="C923" s="424" t="s">
        <v>836</v>
      </c>
      <c r="D923" s="385" t="s">
        <v>77</v>
      </c>
      <c r="E923" s="491"/>
      <c r="F923" s="448"/>
      <c r="G923" s="448"/>
      <c r="H923" s="448"/>
      <c r="I923" s="448"/>
      <c r="J923" s="505"/>
      <c r="K923" s="505"/>
      <c r="L923" s="505"/>
      <c r="M923" s="505"/>
      <c r="N923" s="505"/>
    </row>
    <row r="924" spans="1:14" ht="12.75">
      <c r="A924" s="385">
        <v>21</v>
      </c>
      <c r="B924" s="455"/>
      <c r="C924" s="424" t="s">
        <v>836</v>
      </c>
      <c r="D924" s="385" t="s">
        <v>77</v>
      </c>
      <c r="E924" s="491"/>
      <c r="F924" s="448"/>
      <c r="G924" s="448"/>
      <c r="H924" s="448"/>
      <c r="I924" s="448"/>
      <c r="J924" s="505"/>
      <c r="K924" s="505"/>
      <c r="L924" s="505"/>
      <c r="M924" s="505"/>
      <c r="N924" s="505"/>
    </row>
    <row r="925" spans="1:14" ht="12.75">
      <c r="A925" s="385">
        <v>22</v>
      </c>
      <c r="B925" s="455"/>
      <c r="C925" s="424" t="s">
        <v>836</v>
      </c>
      <c r="D925" s="385" t="s">
        <v>77</v>
      </c>
      <c r="E925" s="491"/>
      <c r="F925" s="448"/>
      <c r="G925" s="448"/>
      <c r="H925" s="448"/>
      <c r="I925" s="448"/>
      <c r="J925" s="505"/>
      <c r="K925" s="505"/>
      <c r="L925" s="505"/>
      <c r="M925" s="505"/>
      <c r="N925" s="505"/>
    </row>
    <row r="926" spans="1:14" ht="12.75">
      <c r="A926" s="387">
        <v>23</v>
      </c>
      <c r="B926" s="452"/>
      <c r="C926" s="405" t="s">
        <v>836</v>
      </c>
      <c r="D926" s="387" t="s">
        <v>77</v>
      </c>
      <c r="E926" s="436"/>
      <c r="F926" s="440"/>
      <c r="G926" s="440"/>
      <c r="H926" s="440"/>
      <c r="I926" s="440"/>
      <c r="J926" s="437"/>
      <c r="K926" s="437"/>
      <c r="L926" s="437"/>
      <c r="M926" s="437"/>
      <c r="N926" s="437"/>
    </row>
    <row r="927" spans="1:14" ht="12.75">
      <c r="A927" s="385"/>
      <c r="B927" s="399" t="s">
        <v>274</v>
      </c>
      <c r="C927" s="399"/>
      <c r="D927" s="385"/>
      <c r="E927" s="400">
        <f>SUM(E904:E926)</f>
        <v>0</v>
      </c>
      <c r="F927" s="401">
        <f>SUM(F904:F926)</f>
        <v>0</v>
      </c>
      <c r="G927" s="396"/>
      <c r="H927" s="396"/>
      <c r="I927" s="401">
        <f>SUM(I904:I926)</f>
        <v>0</v>
      </c>
      <c r="J927" s="401">
        <f>SUM(J904:J926)</f>
        <v>0</v>
      </c>
      <c r="K927" s="401">
        <f>SUM(K904:K926)</f>
        <v>0</v>
      </c>
      <c r="L927" s="401">
        <f>SUM(L904:L926)</f>
        <v>0</v>
      </c>
      <c r="M927" s="401">
        <f>SUM(M904:M926)</f>
        <v>0</v>
      </c>
      <c r="N927" s="401">
        <f>SUM(N905:N926)</f>
        <v>0</v>
      </c>
    </row>
    <row r="928" spans="1:14" ht="12.75">
      <c r="A928" s="385"/>
      <c r="B928" s="399"/>
      <c r="C928" s="399"/>
      <c r="D928" s="385"/>
      <c r="E928" s="400"/>
      <c r="F928" s="396"/>
      <c r="G928" s="396"/>
      <c r="H928" s="396"/>
      <c r="I928" s="396"/>
      <c r="J928" s="401"/>
      <c r="K928" s="401"/>
      <c r="L928" s="401"/>
      <c r="M928" s="401"/>
      <c r="N928" s="401"/>
    </row>
    <row r="929" spans="1:14" ht="12.75">
      <c r="A929" s="385"/>
      <c r="B929" s="399"/>
      <c r="C929" s="399"/>
      <c r="D929" s="385"/>
      <c r="E929" s="421" t="s">
        <v>582</v>
      </c>
      <c r="F929" s="423"/>
      <c r="G929" s="423"/>
      <c r="H929" s="423"/>
      <c r="I929" s="423"/>
      <c r="J929" s="401"/>
      <c r="K929" s="401"/>
      <c r="L929" s="401"/>
      <c r="M929" s="401"/>
      <c r="N929" s="401"/>
    </row>
    <row r="930" spans="1:14" ht="12.75">
      <c r="A930" s="385"/>
      <c r="B930" s="399"/>
      <c r="C930" s="399"/>
      <c r="D930" s="446"/>
      <c r="E930" s="506"/>
      <c r="F930" s="448"/>
      <c r="G930" s="448"/>
      <c r="H930" s="448"/>
      <c r="I930" s="448"/>
      <c r="J930" s="479"/>
      <c r="K930" s="401"/>
      <c r="L930" s="401"/>
      <c r="M930" s="401"/>
      <c r="N930" s="401"/>
    </row>
    <row r="931" spans="1:14" ht="12.75">
      <c r="A931" s="385">
        <v>1</v>
      </c>
      <c r="B931" s="455"/>
      <c r="C931" s="424" t="s">
        <v>836</v>
      </c>
      <c r="D931" s="385" t="s">
        <v>77</v>
      </c>
      <c r="E931" s="425"/>
      <c r="F931" s="396"/>
      <c r="G931" s="396"/>
      <c r="H931" s="396"/>
      <c r="I931" s="396"/>
      <c r="J931" s="456"/>
      <c r="K931" s="456"/>
      <c r="L931" s="456"/>
      <c r="M931" s="456"/>
      <c r="N931" s="456"/>
    </row>
    <row r="932" spans="1:14" ht="12.75">
      <c r="A932" s="385">
        <v>2</v>
      </c>
      <c r="B932" s="455"/>
      <c r="C932" s="424" t="s">
        <v>836</v>
      </c>
      <c r="D932" s="385" t="s">
        <v>77</v>
      </c>
      <c r="E932" s="425"/>
      <c r="F932" s="396"/>
      <c r="G932" s="396"/>
      <c r="H932" s="396"/>
      <c r="I932" s="396"/>
      <c r="J932" s="456"/>
      <c r="K932" s="456"/>
      <c r="L932" s="456"/>
      <c r="M932" s="456"/>
      <c r="N932" s="456"/>
    </row>
    <row r="933" spans="1:14" ht="12.75">
      <c r="A933" s="385">
        <v>3</v>
      </c>
      <c r="B933" s="455"/>
      <c r="C933" s="424" t="s">
        <v>836</v>
      </c>
      <c r="D933" s="385" t="s">
        <v>77</v>
      </c>
      <c r="E933" s="425"/>
      <c r="F933" s="396"/>
      <c r="G933" s="396"/>
      <c r="H933" s="396"/>
      <c r="I933" s="396"/>
      <c r="J933" s="456"/>
      <c r="K933" s="456"/>
      <c r="L933" s="456"/>
      <c r="M933" s="456"/>
      <c r="N933" s="456"/>
    </row>
    <row r="934" spans="1:14" ht="12.75">
      <c r="A934" s="385">
        <v>4</v>
      </c>
      <c r="B934" s="455"/>
      <c r="C934" s="424" t="s">
        <v>836</v>
      </c>
      <c r="D934" s="385" t="s">
        <v>77</v>
      </c>
      <c r="E934" s="425"/>
      <c r="F934" s="396"/>
      <c r="G934" s="396"/>
      <c r="H934" s="396"/>
      <c r="I934" s="396"/>
      <c r="J934" s="456"/>
      <c r="K934" s="456"/>
      <c r="L934" s="456"/>
      <c r="M934" s="456"/>
      <c r="N934" s="456"/>
    </row>
    <row r="935" spans="1:14" ht="12.75">
      <c r="A935" s="385">
        <v>5</v>
      </c>
      <c r="B935" s="455"/>
      <c r="C935" s="424" t="s">
        <v>836</v>
      </c>
      <c r="D935" s="385" t="s">
        <v>77</v>
      </c>
      <c r="E935" s="425"/>
      <c r="F935" s="396"/>
      <c r="G935" s="396"/>
      <c r="H935" s="396"/>
      <c r="I935" s="396"/>
      <c r="J935" s="456"/>
      <c r="K935" s="456"/>
      <c r="L935" s="456"/>
      <c r="M935" s="456"/>
      <c r="N935" s="456"/>
    </row>
    <row r="936" spans="1:14" ht="12.75">
      <c r="A936" s="385">
        <v>6</v>
      </c>
      <c r="B936" s="455"/>
      <c r="C936" s="424" t="s">
        <v>836</v>
      </c>
      <c r="D936" s="385" t="s">
        <v>77</v>
      </c>
      <c r="E936" s="425"/>
      <c r="F936" s="396"/>
      <c r="G936" s="396"/>
      <c r="H936" s="396"/>
      <c r="I936" s="396"/>
      <c r="J936" s="456"/>
      <c r="K936" s="456"/>
      <c r="L936" s="456"/>
      <c r="M936" s="456"/>
      <c r="N936" s="456"/>
    </row>
    <row r="937" spans="1:14" ht="12.75">
      <c r="A937" s="385">
        <v>7</v>
      </c>
      <c r="B937" s="455"/>
      <c r="C937" s="424" t="s">
        <v>836</v>
      </c>
      <c r="D937" s="385" t="s">
        <v>77</v>
      </c>
      <c r="E937" s="425"/>
      <c r="F937" s="396"/>
      <c r="G937" s="396"/>
      <c r="H937" s="396"/>
      <c r="I937" s="396"/>
      <c r="J937" s="456"/>
      <c r="K937" s="456"/>
      <c r="L937" s="456"/>
      <c r="M937" s="456"/>
      <c r="N937" s="456"/>
    </row>
    <row r="938" spans="1:14" ht="12.75">
      <c r="A938" s="385">
        <v>8</v>
      </c>
      <c r="B938" s="455"/>
      <c r="C938" s="424" t="s">
        <v>836</v>
      </c>
      <c r="D938" s="385" t="s">
        <v>77</v>
      </c>
      <c r="E938" s="425"/>
      <c r="F938" s="396"/>
      <c r="G938" s="396"/>
      <c r="H938" s="396"/>
      <c r="I938" s="396"/>
      <c r="J938" s="456"/>
      <c r="K938" s="456"/>
      <c r="L938" s="456"/>
      <c r="M938" s="456"/>
      <c r="N938" s="456"/>
    </row>
    <row r="939" spans="1:14" ht="12.75">
      <c r="A939" s="385">
        <v>9</v>
      </c>
      <c r="B939" s="455"/>
      <c r="C939" s="424" t="s">
        <v>836</v>
      </c>
      <c r="D939" s="385" t="s">
        <v>77</v>
      </c>
      <c r="E939" s="425"/>
      <c r="F939" s="396"/>
      <c r="G939" s="396"/>
      <c r="H939" s="396"/>
      <c r="I939" s="396"/>
      <c r="J939" s="456"/>
      <c r="K939" s="401"/>
      <c r="L939" s="401"/>
      <c r="M939" s="456"/>
      <c r="N939" s="401"/>
    </row>
    <row r="940" spans="1:14" ht="12.75">
      <c r="A940" s="385"/>
      <c r="B940" s="399" t="s">
        <v>588</v>
      </c>
      <c r="C940" s="399"/>
      <c r="D940" s="385"/>
      <c r="E940" s="400"/>
      <c r="F940" s="401"/>
      <c r="G940" s="396"/>
      <c r="H940" s="396"/>
      <c r="I940" s="401"/>
      <c r="J940" s="401"/>
      <c r="K940" s="401"/>
      <c r="L940" s="401"/>
      <c r="M940" s="401"/>
      <c r="N940" s="401"/>
    </row>
    <row r="941" spans="1:14" ht="12.75">
      <c r="A941" s="385"/>
      <c r="B941" s="381"/>
      <c r="C941" s="381"/>
      <c r="D941" s="385"/>
      <c r="E941" s="421" t="s">
        <v>278</v>
      </c>
      <c r="F941" s="422"/>
      <c r="G941" s="422"/>
      <c r="H941" s="422"/>
      <c r="I941" s="396"/>
      <c r="J941" s="396"/>
      <c r="K941" s="396"/>
      <c r="L941" s="396"/>
      <c r="M941" s="396"/>
      <c r="N941" s="401"/>
    </row>
    <row r="942" spans="1:14" ht="12.75">
      <c r="A942" s="387"/>
      <c r="B942" s="388"/>
      <c r="C942" s="388"/>
      <c r="D942" s="387"/>
      <c r="E942" s="387"/>
      <c r="F942" s="392"/>
      <c r="G942" s="392"/>
      <c r="H942" s="392"/>
      <c r="I942" s="392"/>
      <c r="J942" s="392"/>
      <c r="K942" s="392"/>
      <c r="L942" s="392"/>
      <c r="M942" s="392"/>
      <c r="N942" s="392"/>
    </row>
    <row r="943" spans="1:14" ht="12.75">
      <c r="A943" s="379">
        <v>1</v>
      </c>
      <c r="B943" s="493"/>
      <c r="C943" s="378" t="s">
        <v>590</v>
      </c>
      <c r="D943" s="379" t="s">
        <v>99</v>
      </c>
      <c r="E943" s="503"/>
      <c r="F943" s="444"/>
      <c r="G943" s="444"/>
      <c r="H943" s="444"/>
      <c r="I943" s="444"/>
      <c r="J943" s="444"/>
      <c r="K943" s="444"/>
      <c r="L943" s="444"/>
      <c r="M943" s="444"/>
      <c r="N943" s="444"/>
    </row>
    <row r="944" spans="1:14" ht="12.75">
      <c r="A944" s="387">
        <v>2</v>
      </c>
      <c r="B944" s="435"/>
      <c r="C944" s="388" t="s">
        <v>280</v>
      </c>
      <c r="D944" s="387" t="s">
        <v>99</v>
      </c>
      <c r="E944" s="438"/>
      <c r="F944" s="440"/>
      <c r="G944" s="440"/>
      <c r="H944" s="440"/>
      <c r="I944" s="440"/>
      <c r="J944" s="440"/>
      <c r="K944" s="440"/>
      <c r="L944" s="440"/>
      <c r="M944" s="440"/>
      <c r="N944" s="440"/>
    </row>
    <row r="945" spans="1:14" ht="25.5">
      <c r="A945" s="387">
        <v>3</v>
      </c>
      <c r="B945" s="435"/>
      <c r="C945" s="468" t="s">
        <v>592</v>
      </c>
      <c r="D945" s="387" t="s">
        <v>99</v>
      </c>
      <c r="E945" s="438"/>
      <c r="F945" s="440"/>
      <c r="G945" s="440"/>
      <c r="H945" s="440"/>
      <c r="I945" s="440"/>
      <c r="J945" s="440"/>
      <c r="K945" s="440"/>
      <c r="L945" s="440"/>
      <c r="M945" s="440"/>
      <c r="N945" s="440"/>
    </row>
    <row r="946" spans="1:14" ht="12.75">
      <c r="A946" s="387">
        <v>4</v>
      </c>
      <c r="B946" s="435"/>
      <c r="C946" s="388" t="s">
        <v>280</v>
      </c>
      <c r="D946" s="387" t="s">
        <v>99</v>
      </c>
      <c r="E946" s="438"/>
      <c r="F946" s="440"/>
      <c r="G946" s="440"/>
      <c r="H946" s="440"/>
      <c r="I946" s="440"/>
      <c r="J946" s="440"/>
      <c r="K946" s="440"/>
      <c r="L946" s="440"/>
      <c r="M946" s="440"/>
      <c r="N946" s="440"/>
    </row>
    <row r="947" spans="1:14" ht="12.75">
      <c r="A947" s="387">
        <v>5</v>
      </c>
      <c r="B947" s="435"/>
      <c r="C947" s="388" t="s">
        <v>280</v>
      </c>
      <c r="D947" s="387" t="s">
        <v>99</v>
      </c>
      <c r="E947" s="438"/>
      <c r="F947" s="440"/>
      <c r="G947" s="440"/>
      <c r="H947" s="440"/>
      <c r="I947" s="440"/>
      <c r="J947" s="440"/>
      <c r="K947" s="440"/>
      <c r="L947" s="440"/>
      <c r="M947" s="440"/>
      <c r="N947" s="440"/>
    </row>
    <row r="948" spans="1:14" ht="12.75">
      <c r="A948" s="387"/>
      <c r="B948" s="393" t="s">
        <v>291</v>
      </c>
      <c r="C948" s="393"/>
      <c r="D948" s="387"/>
      <c r="E948" s="390">
        <f>SUM(E943:E947)</f>
        <v>0</v>
      </c>
      <c r="F948" s="394">
        <f>SUM(F943:F947)</f>
        <v>0</v>
      </c>
      <c r="G948" s="392"/>
      <c r="H948" s="392"/>
      <c r="I948" s="394">
        <f>SUM(I943:I947)</f>
        <v>0</v>
      </c>
      <c r="J948" s="394">
        <f>SUM(J943:J947)</f>
        <v>0</v>
      </c>
      <c r="K948" s="394">
        <f>SUM(K943:K947)</f>
        <v>0</v>
      </c>
      <c r="L948" s="394">
        <f>SUM(L943:L947)</f>
        <v>0</v>
      </c>
      <c r="M948" s="394">
        <f>SUM(M944:M947)</f>
        <v>0</v>
      </c>
      <c r="N948" s="394"/>
    </row>
    <row r="949" spans="1:14" ht="12.75">
      <c r="A949" s="387"/>
      <c r="B949" s="393"/>
      <c r="C949" s="393"/>
      <c r="D949" s="387"/>
      <c r="E949" s="389" t="s">
        <v>743</v>
      </c>
      <c r="F949" s="403"/>
      <c r="G949" s="403"/>
      <c r="H949" s="403"/>
      <c r="I949" s="403"/>
      <c r="J949" s="394"/>
      <c r="K949" s="394"/>
      <c r="L949" s="394"/>
      <c r="M949" s="394"/>
      <c r="N949" s="394"/>
    </row>
    <row r="950" spans="1:14" ht="12.75">
      <c r="A950" s="387"/>
      <c r="B950" s="405"/>
      <c r="C950" s="405" t="s">
        <v>744</v>
      </c>
      <c r="D950" s="404" t="s">
        <v>99</v>
      </c>
      <c r="E950" s="404"/>
      <c r="F950" s="406"/>
      <c r="G950" s="406"/>
      <c r="H950" s="406"/>
      <c r="I950" s="406"/>
      <c r="J950" s="406"/>
      <c r="K950" s="406"/>
      <c r="L950" s="406"/>
      <c r="M950" s="406"/>
      <c r="N950" s="406"/>
    </row>
    <row r="951" spans="1:14" ht="12.75">
      <c r="A951" s="387"/>
      <c r="B951" s="405"/>
      <c r="C951" s="405" t="s">
        <v>745</v>
      </c>
      <c r="D951" s="404"/>
      <c r="E951" s="404"/>
      <c r="F951" s="406"/>
      <c r="G951" s="406"/>
      <c r="H951" s="406"/>
      <c r="I951" s="406"/>
      <c r="J951" s="406"/>
      <c r="K951" s="406"/>
      <c r="L951" s="406"/>
      <c r="M951" s="406"/>
      <c r="N951" s="406"/>
    </row>
    <row r="952" spans="1:14" ht="12.75">
      <c r="A952" s="387"/>
      <c r="B952" s="393" t="s">
        <v>746</v>
      </c>
      <c r="C952" s="393"/>
      <c r="D952" s="387"/>
      <c r="E952" s="390"/>
      <c r="F952" s="392"/>
      <c r="G952" s="392"/>
      <c r="H952" s="392"/>
      <c r="I952" s="392"/>
      <c r="J952" s="394"/>
      <c r="K952" s="394"/>
      <c r="L952" s="394"/>
      <c r="M952" s="394"/>
      <c r="N952" s="394"/>
    </row>
    <row r="953" spans="1:14" ht="12.75">
      <c r="A953" s="387"/>
      <c r="B953" s="393"/>
      <c r="C953" s="393"/>
      <c r="D953" s="387"/>
      <c r="E953" s="389" t="s">
        <v>292</v>
      </c>
      <c r="F953" s="403"/>
      <c r="G953" s="403"/>
      <c r="H953" s="403"/>
      <c r="I953" s="403"/>
      <c r="J953" s="394"/>
      <c r="K953" s="394"/>
      <c r="L953" s="394"/>
      <c r="M953" s="394"/>
      <c r="N953" s="394"/>
    </row>
    <row r="954" spans="1:14" ht="12.75">
      <c r="A954" s="387">
        <v>1</v>
      </c>
      <c r="B954" s="405"/>
      <c r="C954" s="405" t="s">
        <v>294</v>
      </c>
      <c r="D954" s="387" t="s">
        <v>77</v>
      </c>
      <c r="E954" s="436">
        <v>1</v>
      </c>
      <c r="F954" s="440"/>
      <c r="G954" s="440"/>
      <c r="H954" s="440"/>
      <c r="I954" s="440"/>
      <c r="J954" s="406"/>
      <c r="K954" s="406"/>
      <c r="L954" s="394"/>
      <c r="M954" s="394"/>
      <c r="N954" s="394"/>
    </row>
    <row r="955" spans="1:14" ht="12.75">
      <c r="A955" s="387"/>
      <c r="B955" s="393" t="s">
        <v>295</v>
      </c>
      <c r="C955" s="393"/>
      <c r="D955" s="387"/>
      <c r="E955" s="390"/>
      <c r="F955" s="392"/>
      <c r="G955" s="392"/>
      <c r="H955" s="392"/>
      <c r="I955" s="392"/>
      <c r="J955" s="394"/>
      <c r="K955" s="394"/>
      <c r="L955" s="394"/>
      <c r="M955" s="394"/>
      <c r="N955" s="394"/>
    </row>
    <row r="956" spans="1:14" ht="12.75">
      <c r="A956" s="387"/>
      <c r="B956" s="393" t="s">
        <v>296</v>
      </c>
      <c r="C956" s="393"/>
      <c r="D956" s="387"/>
      <c r="E956" s="390"/>
      <c r="F956" s="459"/>
      <c r="G956" s="392"/>
      <c r="H956" s="392"/>
      <c r="I956" s="394"/>
      <c r="J956" s="394"/>
      <c r="K956" s="394"/>
      <c r="L956" s="394"/>
      <c r="M956" s="394"/>
      <c r="N956" s="394"/>
    </row>
    <row r="957" spans="1:14" ht="12.75">
      <c r="A957" s="379"/>
      <c r="B957" s="378"/>
      <c r="C957" s="378"/>
      <c r="D957" s="379"/>
      <c r="E957" s="386" t="s">
        <v>297</v>
      </c>
      <c r="F957" s="426"/>
      <c r="G957" s="426"/>
      <c r="H957" s="426"/>
      <c r="I957" s="395"/>
      <c r="J957" s="395"/>
      <c r="K957" s="395"/>
      <c r="L957" s="395"/>
      <c r="M957" s="395"/>
      <c r="N957" s="395"/>
    </row>
    <row r="958" spans="1:14" ht="12.75">
      <c r="A958" s="387"/>
      <c r="B958" s="388"/>
      <c r="C958" s="388"/>
      <c r="D958" s="387"/>
      <c r="E958" s="453"/>
      <c r="F958" s="459"/>
      <c r="G958" s="459"/>
      <c r="H958" s="459"/>
      <c r="I958" s="392"/>
      <c r="J958" s="392"/>
      <c r="K958" s="392"/>
      <c r="L958" s="392"/>
      <c r="M958" s="392"/>
      <c r="N958" s="392"/>
    </row>
    <row r="959" spans="1:14" ht="12.75">
      <c r="A959" s="438">
        <v>1</v>
      </c>
      <c r="B959" s="435"/>
      <c r="C959" s="435" t="s">
        <v>748</v>
      </c>
      <c r="D959" s="438" t="s">
        <v>99</v>
      </c>
      <c r="E959" s="436"/>
      <c r="F959" s="437"/>
      <c r="G959" s="459"/>
      <c r="H959" s="459"/>
      <c r="I959" s="440"/>
      <c r="J959" s="440"/>
      <c r="K959" s="440"/>
      <c r="L959" s="440"/>
      <c r="M959" s="440"/>
      <c r="N959" s="440"/>
    </row>
    <row r="960" spans="1:14" ht="12.75">
      <c r="A960" s="438">
        <v>2</v>
      </c>
      <c r="B960" s="435"/>
      <c r="C960" s="435" t="s">
        <v>748</v>
      </c>
      <c r="D960" s="438" t="s">
        <v>99</v>
      </c>
      <c r="E960" s="436"/>
      <c r="F960" s="437"/>
      <c r="G960" s="459"/>
      <c r="H960" s="459"/>
      <c r="I960" s="440"/>
      <c r="J960" s="440"/>
      <c r="K960" s="440"/>
      <c r="L960" s="440"/>
      <c r="M960" s="440"/>
      <c r="N960" s="440"/>
    </row>
    <row r="961" spans="1:14" ht="12.75">
      <c r="A961" s="375">
        <v>3</v>
      </c>
      <c r="B961" s="474"/>
      <c r="C961" s="374" t="s">
        <v>748</v>
      </c>
      <c r="D961" s="375" t="s">
        <v>99</v>
      </c>
      <c r="E961" s="475"/>
      <c r="F961" s="478"/>
      <c r="G961" s="478"/>
      <c r="H961" s="478"/>
      <c r="I961" s="478"/>
      <c r="J961" s="478"/>
      <c r="K961" s="478"/>
      <c r="L961" s="478"/>
      <c r="M961" s="478"/>
      <c r="N961" s="478"/>
    </row>
    <row r="962" spans="1:14" ht="12.75">
      <c r="A962" s="387">
        <v>4</v>
      </c>
      <c r="B962" s="464"/>
      <c r="C962" s="388" t="s">
        <v>748</v>
      </c>
      <c r="D962" s="387" t="s">
        <v>99</v>
      </c>
      <c r="E962" s="438"/>
      <c r="F962" s="440"/>
      <c r="G962" s="440"/>
      <c r="H962" s="440"/>
      <c r="I962" s="440"/>
      <c r="J962" s="440"/>
      <c r="K962" s="440"/>
      <c r="L962" s="440"/>
      <c r="M962" s="440"/>
      <c r="N962" s="440"/>
    </row>
    <row r="963" spans="1:14" ht="12.75">
      <c r="A963" s="387">
        <v>5</v>
      </c>
      <c r="B963" s="435"/>
      <c r="C963" s="388" t="s">
        <v>748</v>
      </c>
      <c r="D963" s="387" t="s">
        <v>99</v>
      </c>
      <c r="E963" s="438"/>
      <c r="F963" s="440"/>
      <c r="G963" s="440"/>
      <c r="H963" s="440"/>
      <c r="I963" s="440"/>
      <c r="J963" s="440"/>
      <c r="K963" s="440"/>
      <c r="L963" s="440"/>
      <c r="M963" s="440"/>
      <c r="N963" s="440"/>
    </row>
    <row r="964" spans="1:14" ht="12.75">
      <c r="A964" s="387">
        <v>6</v>
      </c>
      <c r="B964" s="435"/>
      <c r="C964" s="388" t="s">
        <v>748</v>
      </c>
      <c r="D964" s="387" t="s">
        <v>99</v>
      </c>
      <c r="E964" s="438"/>
      <c r="F964" s="440"/>
      <c r="G964" s="440"/>
      <c r="H964" s="440"/>
      <c r="I964" s="440"/>
      <c r="J964" s="440"/>
      <c r="K964" s="440"/>
      <c r="L964" s="440"/>
      <c r="M964" s="440"/>
      <c r="N964" s="440"/>
    </row>
    <row r="965" spans="1:14" ht="12.75">
      <c r="A965" s="387">
        <v>7</v>
      </c>
      <c r="B965" s="435"/>
      <c r="C965" s="388" t="s">
        <v>748</v>
      </c>
      <c r="D965" s="387" t="s">
        <v>99</v>
      </c>
      <c r="E965" s="438"/>
      <c r="F965" s="440"/>
      <c r="G965" s="440"/>
      <c r="H965" s="440"/>
      <c r="I965" s="440"/>
      <c r="J965" s="440"/>
      <c r="K965" s="440"/>
      <c r="L965" s="440"/>
      <c r="M965" s="440"/>
      <c r="N965" s="440"/>
    </row>
    <row r="966" spans="1:14" ht="12.75">
      <c r="A966" s="379">
        <v>8</v>
      </c>
      <c r="B966" s="435"/>
      <c r="C966" s="388" t="s">
        <v>748</v>
      </c>
      <c r="D966" s="387" t="s">
        <v>99</v>
      </c>
      <c r="E966" s="438"/>
      <c r="F966" s="440"/>
      <c r="G966" s="440"/>
      <c r="H966" s="440"/>
      <c r="I966" s="440"/>
      <c r="J966" s="440"/>
      <c r="K966" s="440"/>
      <c r="L966" s="440"/>
      <c r="M966" s="440"/>
      <c r="N966" s="440"/>
    </row>
    <row r="967" spans="1:14" ht="12.75">
      <c r="A967" s="375">
        <v>9</v>
      </c>
      <c r="B967" s="474"/>
      <c r="C967" s="374" t="s">
        <v>748</v>
      </c>
      <c r="D967" s="375" t="s">
        <v>99</v>
      </c>
      <c r="E967" s="475"/>
      <c r="F967" s="478"/>
      <c r="G967" s="478"/>
      <c r="H967" s="478"/>
      <c r="I967" s="478"/>
      <c r="J967" s="478"/>
      <c r="K967" s="478"/>
      <c r="L967" s="478"/>
      <c r="M967" s="478"/>
      <c r="N967" s="478"/>
    </row>
    <row r="968" spans="1:14" ht="12.75">
      <c r="A968" s="387">
        <v>10</v>
      </c>
      <c r="B968" s="435"/>
      <c r="C968" s="388" t="s">
        <v>748</v>
      </c>
      <c r="D968" s="387" t="s">
        <v>99</v>
      </c>
      <c r="E968" s="438"/>
      <c r="F968" s="440"/>
      <c r="G968" s="440"/>
      <c r="H968" s="440"/>
      <c r="I968" s="440"/>
      <c r="J968" s="440"/>
      <c r="K968" s="440"/>
      <c r="L968" s="440"/>
      <c r="M968" s="440"/>
      <c r="N968" s="440"/>
    </row>
    <row r="969" spans="1:14" ht="12.75">
      <c r="A969" s="385">
        <v>11</v>
      </c>
      <c r="B969" s="446"/>
      <c r="C969" s="382" t="s">
        <v>748</v>
      </c>
      <c r="D969" s="385" t="s">
        <v>99</v>
      </c>
      <c r="E969" s="446"/>
      <c r="F969" s="448"/>
      <c r="G969" s="448"/>
      <c r="H969" s="448"/>
      <c r="I969" s="448"/>
      <c r="J969" s="448"/>
      <c r="K969" s="448"/>
      <c r="L969" s="448"/>
      <c r="M969" s="448"/>
      <c r="N969" s="448"/>
    </row>
    <row r="970" spans="1:14" ht="12.75">
      <c r="A970" s="385">
        <v>12</v>
      </c>
      <c r="B970" s="438"/>
      <c r="C970" s="434" t="s">
        <v>748</v>
      </c>
      <c r="D970" s="385" t="s">
        <v>99</v>
      </c>
      <c r="E970" s="446"/>
      <c r="F970" s="448"/>
      <c r="G970" s="448"/>
      <c r="H970" s="448"/>
      <c r="I970" s="448"/>
      <c r="J970" s="448"/>
      <c r="K970" s="448"/>
      <c r="L970" s="448"/>
      <c r="M970" s="448"/>
      <c r="N970" s="448"/>
    </row>
    <row r="971" spans="1:14" ht="12.75">
      <c r="A971" s="385"/>
      <c r="B971" s="494" t="s">
        <v>601</v>
      </c>
      <c r="C971" s="495"/>
      <c r="D971" s="385"/>
      <c r="E971" s="400">
        <f>SUM(E959:E970)</f>
        <v>0</v>
      </c>
      <c r="F971" s="401">
        <f>SUM(F959:F970)</f>
        <v>0</v>
      </c>
      <c r="G971" s="396"/>
      <c r="H971" s="396"/>
      <c r="I971" s="401">
        <f>SUM(I959:I970)</f>
        <v>0</v>
      </c>
      <c r="J971" s="401">
        <f>SUM(J959:J970)</f>
        <v>0</v>
      </c>
      <c r="K971" s="401">
        <f>SUM(K959:K970)</f>
        <v>0</v>
      </c>
      <c r="L971" s="401">
        <f>SUM(L959:L970)</f>
        <v>0</v>
      </c>
      <c r="M971" s="401">
        <f>SUM(M959:M970)</f>
        <v>0</v>
      </c>
      <c r="N971" s="396"/>
    </row>
    <row r="972" spans="1:14" ht="12.75">
      <c r="A972" s="385"/>
      <c r="B972" s="388"/>
      <c r="C972" s="388"/>
      <c r="D972" s="387"/>
      <c r="E972" s="433"/>
      <c r="F972" s="398" t="s">
        <v>602</v>
      </c>
      <c r="G972" s="398"/>
      <c r="H972" s="403"/>
      <c r="I972" s="392"/>
      <c r="J972" s="392"/>
      <c r="K972" s="392"/>
      <c r="L972" s="392"/>
      <c r="M972" s="392"/>
      <c r="N972" s="392"/>
    </row>
    <row r="973" spans="1:14" ht="12.75">
      <c r="A973" s="385"/>
      <c r="B973" s="388"/>
      <c r="C973" s="388"/>
      <c r="D973" s="387"/>
      <c r="E973" s="387"/>
      <c r="F973" s="392"/>
      <c r="G973" s="392"/>
      <c r="H973" s="392"/>
      <c r="I973" s="392"/>
      <c r="J973" s="392"/>
      <c r="K973" s="392"/>
      <c r="L973" s="392"/>
      <c r="M973" s="392"/>
      <c r="N973" s="392"/>
    </row>
    <row r="974" spans="1:14" ht="12.75">
      <c r="A974" s="387">
        <v>1</v>
      </c>
      <c r="B974" s="435"/>
      <c r="C974" s="388" t="s">
        <v>749</v>
      </c>
      <c r="D974" s="387" t="s">
        <v>77</v>
      </c>
      <c r="E974" s="438"/>
      <c r="F974" s="440"/>
      <c r="G974" s="440"/>
      <c r="H974" s="440"/>
      <c r="I974" s="440"/>
      <c r="J974" s="440"/>
      <c r="K974" s="440"/>
      <c r="L974" s="440"/>
      <c r="M974" s="440"/>
      <c r="N974" s="440"/>
    </row>
    <row r="975" spans="1:14" ht="12.75">
      <c r="A975" s="387">
        <v>2</v>
      </c>
      <c r="B975" s="435"/>
      <c r="C975" s="388" t="s">
        <v>749</v>
      </c>
      <c r="D975" s="387" t="s">
        <v>77</v>
      </c>
      <c r="E975" s="438"/>
      <c r="F975" s="440"/>
      <c r="G975" s="440"/>
      <c r="H975" s="440"/>
      <c r="I975" s="440"/>
      <c r="J975" s="440"/>
      <c r="K975" s="440"/>
      <c r="L975" s="440"/>
      <c r="M975" s="440"/>
      <c r="N975" s="440"/>
    </row>
    <row r="976" spans="1:14" ht="12.75">
      <c r="A976" s="387">
        <v>3</v>
      </c>
      <c r="B976" s="435"/>
      <c r="C976" s="388" t="s">
        <v>749</v>
      </c>
      <c r="D976" s="387" t="s">
        <v>77</v>
      </c>
      <c r="E976" s="438"/>
      <c r="F976" s="440"/>
      <c r="G976" s="440"/>
      <c r="H976" s="440"/>
      <c r="I976" s="440"/>
      <c r="J976" s="440"/>
      <c r="K976" s="440"/>
      <c r="L976" s="440"/>
      <c r="M976" s="440"/>
      <c r="N976" s="440"/>
    </row>
    <row r="977" spans="1:14" ht="12.75">
      <c r="A977" s="387">
        <v>4</v>
      </c>
      <c r="B977" s="435"/>
      <c r="C977" s="388" t="s">
        <v>749</v>
      </c>
      <c r="D977" s="387" t="s">
        <v>77</v>
      </c>
      <c r="E977" s="438"/>
      <c r="F977" s="440"/>
      <c r="G977" s="440"/>
      <c r="H977" s="440"/>
      <c r="I977" s="440"/>
      <c r="J977" s="440"/>
      <c r="K977" s="440"/>
      <c r="L977" s="440"/>
      <c r="M977" s="440"/>
      <c r="N977" s="440"/>
    </row>
    <row r="978" spans="1:14" ht="12.75">
      <c r="A978" s="387">
        <v>5</v>
      </c>
      <c r="B978" s="435"/>
      <c r="C978" s="388" t="s">
        <v>749</v>
      </c>
      <c r="D978" s="387" t="s">
        <v>77</v>
      </c>
      <c r="E978" s="438"/>
      <c r="F978" s="440"/>
      <c r="G978" s="440"/>
      <c r="H978" s="440"/>
      <c r="I978" s="440"/>
      <c r="J978" s="440"/>
      <c r="K978" s="440"/>
      <c r="L978" s="440"/>
      <c r="M978" s="440"/>
      <c r="N978" s="440"/>
    </row>
    <row r="979" spans="1:14" ht="12.75">
      <c r="A979" s="387">
        <v>6</v>
      </c>
      <c r="B979" s="435"/>
      <c r="C979" s="388" t="s">
        <v>749</v>
      </c>
      <c r="D979" s="387" t="s">
        <v>77</v>
      </c>
      <c r="E979" s="438"/>
      <c r="F979" s="440"/>
      <c r="G979" s="440"/>
      <c r="H979" s="440"/>
      <c r="I979" s="440"/>
      <c r="J979" s="440"/>
      <c r="K979" s="440"/>
      <c r="L979" s="440"/>
      <c r="M979" s="440"/>
      <c r="N979" s="440"/>
    </row>
    <row r="980" spans="1:14" ht="12.75">
      <c r="A980" s="387"/>
      <c r="B980" s="393" t="s">
        <v>607</v>
      </c>
      <c r="C980" s="388"/>
      <c r="D980" s="387"/>
      <c r="E980" s="390">
        <f>SUM(E974:E979)</f>
        <v>0</v>
      </c>
      <c r="F980" s="394">
        <f>SUM(F974:F979)</f>
        <v>0</v>
      </c>
      <c r="G980" s="392"/>
      <c r="H980" s="392"/>
      <c r="I980" s="394">
        <f>SUM(I974:I979)</f>
        <v>0</v>
      </c>
      <c r="J980" s="394">
        <f>SUM(J974:J979)</f>
        <v>0</v>
      </c>
      <c r="K980" s="394">
        <f>SUM(K975:K979)</f>
        <v>0</v>
      </c>
      <c r="L980" s="394">
        <v>90</v>
      </c>
      <c r="M980" s="394">
        <f>SUM(M974:M979)</f>
        <v>0</v>
      </c>
      <c r="N980" s="392"/>
    </row>
    <row r="981" spans="1:14" ht="12.75">
      <c r="A981" s="387"/>
      <c r="B981" s="388"/>
      <c r="C981" s="388"/>
      <c r="D981" s="387"/>
      <c r="E981" s="433"/>
      <c r="F981" s="398" t="s">
        <v>608</v>
      </c>
      <c r="G981" s="398"/>
      <c r="H981" s="398"/>
      <c r="I981" s="398"/>
      <c r="J981" s="398"/>
      <c r="K981" s="392"/>
      <c r="L981" s="392"/>
      <c r="M981" s="392"/>
      <c r="N981" s="392"/>
    </row>
    <row r="982" spans="1:14" ht="12.75">
      <c r="A982" s="387"/>
      <c r="B982" s="388"/>
      <c r="C982" s="388"/>
      <c r="D982" s="438"/>
      <c r="E982" s="438"/>
      <c r="F982" s="459"/>
      <c r="G982" s="459"/>
      <c r="H982" s="459"/>
      <c r="I982" s="459"/>
      <c r="J982" s="459"/>
      <c r="K982" s="392"/>
      <c r="L982" s="392"/>
      <c r="M982" s="392"/>
      <c r="N982" s="392"/>
    </row>
    <row r="983" spans="1:14" ht="12.75">
      <c r="A983" s="387">
        <v>1</v>
      </c>
      <c r="B983" s="435"/>
      <c r="C983" s="388" t="s">
        <v>627</v>
      </c>
      <c r="D983" s="387" t="s">
        <v>77</v>
      </c>
      <c r="E983" s="387"/>
      <c r="F983" s="392"/>
      <c r="G983" s="392"/>
      <c r="H983" s="392"/>
      <c r="I983" s="392"/>
      <c r="J983" s="392"/>
      <c r="K983" s="392"/>
      <c r="L983" s="392"/>
      <c r="M983" s="392"/>
      <c r="N983" s="392"/>
    </row>
    <row r="984" spans="1:14" ht="12.75">
      <c r="A984" s="387"/>
      <c r="B984" s="496" t="s">
        <v>610</v>
      </c>
      <c r="C984" s="388"/>
      <c r="D984" s="387"/>
      <c r="E984" s="390"/>
      <c r="F984" s="459">
        <f>SUM(A984:E984)</f>
        <v>0</v>
      </c>
      <c r="G984" s="392"/>
      <c r="H984" s="392"/>
      <c r="I984" s="394">
        <f>SUM(I981)</f>
        <v>0</v>
      </c>
      <c r="J984" s="394">
        <f>SUM(I984)</f>
        <v>0</v>
      </c>
      <c r="K984" s="392"/>
      <c r="L984" s="392"/>
      <c r="M984" s="394">
        <f>SUM(M981)</f>
        <v>0</v>
      </c>
      <c r="N984" s="392"/>
    </row>
    <row r="985" spans="1:14" ht="12.75">
      <c r="A985" s="379"/>
      <c r="B985" s="402" t="s">
        <v>323</v>
      </c>
      <c r="C985" s="402"/>
      <c r="D985" s="379"/>
      <c r="E985" s="391"/>
      <c r="F985" s="473"/>
      <c r="G985" s="395"/>
      <c r="H985" s="395"/>
      <c r="I985" s="397"/>
      <c r="J985" s="397"/>
      <c r="K985" s="397"/>
      <c r="L985" s="397"/>
      <c r="M985" s="397"/>
      <c r="N985" s="397"/>
    </row>
    <row r="986" spans="1:14" ht="12.75">
      <c r="A986" s="387"/>
      <c r="B986" s="393"/>
      <c r="C986" s="393"/>
      <c r="D986" s="387"/>
      <c r="E986" s="390"/>
      <c r="F986" s="394"/>
      <c r="G986" s="392"/>
      <c r="H986" s="392"/>
      <c r="I986" s="392"/>
      <c r="J986" s="394"/>
      <c r="K986" s="394"/>
      <c r="L986" s="394"/>
      <c r="M986" s="394"/>
      <c r="N986" s="394"/>
    </row>
    <row r="987" spans="1:14" ht="12.75">
      <c r="A987" s="379"/>
      <c r="B987" s="402"/>
      <c r="C987" s="402"/>
      <c r="D987" s="379"/>
      <c r="E987" s="499" t="s">
        <v>611</v>
      </c>
      <c r="F987" s="500"/>
      <c r="G987" s="500"/>
      <c r="H987" s="500"/>
      <c r="I987" s="501"/>
      <c r="J987" s="397"/>
      <c r="K987" s="397"/>
      <c r="L987" s="397"/>
      <c r="M987" s="397"/>
      <c r="N987" s="397"/>
    </row>
    <row r="988" spans="1:14" ht="12.75">
      <c r="A988" s="387"/>
      <c r="B988" s="452"/>
      <c r="C988" s="405" t="s">
        <v>613</v>
      </c>
      <c r="D988" s="387" t="s">
        <v>77</v>
      </c>
      <c r="E988" s="404"/>
      <c r="F988" s="437"/>
      <c r="G988" s="392"/>
      <c r="H988" s="392"/>
      <c r="I988" s="392"/>
      <c r="J988" s="406"/>
      <c r="K988" s="394"/>
      <c r="L988" s="394"/>
      <c r="M988" s="406"/>
      <c r="N988" s="394"/>
    </row>
    <row r="989" spans="1:14" ht="12.75">
      <c r="A989" s="387"/>
      <c r="B989" s="393" t="s">
        <v>614</v>
      </c>
      <c r="C989" s="393"/>
      <c r="D989" s="387"/>
      <c r="E989" s="390"/>
      <c r="F989" s="459"/>
      <c r="G989" s="392"/>
      <c r="H989" s="392"/>
      <c r="I989" s="394"/>
      <c r="J989" s="394"/>
      <c r="K989" s="394"/>
      <c r="L989" s="394"/>
      <c r="M989" s="394"/>
      <c r="N989" s="394"/>
    </row>
    <row r="990" spans="1:14" ht="12.75">
      <c r="A990" s="379"/>
      <c r="B990" s="402"/>
      <c r="C990" s="402"/>
      <c r="D990" s="379"/>
      <c r="E990" s="391"/>
      <c r="F990" s="397"/>
      <c r="G990" s="395"/>
      <c r="H990" s="395"/>
      <c r="I990" s="395"/>
      <c r="J990" s="397"/>
      <c r="K990" s="397"/>
      <c r="L990" s="397"/>
      <c r="M990" s="397"/>
      <c r="N990" s="397"/>
    </row>
    <row r="991" spans="1:14" ht="12.75">
      <c r="A991" s="387"/>
      <c r="B991" s="388"/>
      <c r="C991" s="388"/>
      <c r="D991" s="387"/>
      <c r="E991" s="418" t="s">
        <v>324</v>
      </c>
      <c r="F991" s="419"/>
      <c r="G991" s="419"/>
      <c r="H991" s="419"/>
      <c r="I991" s="392"/>
      <c r="J991" s="392"/>
      <c r="K991" s="392"/>
      <c r="L991" s="392"/>
      <c r="M991" s="392"/>
      <c r="N991" s="392"/>
    </row>
    <row r="992" spans="1:14" ht="12.75">
      <c r="A992" s="387"/>
      <c r="B992" s="388"/>
      <c r="C992" s="388"/>
      <c r="D992" s="387"/>
      <c r="E992" s="453"/>
      <c r="F992" s="459"/>
      <c r="G992" s="459"/>
      <c r="H992" s="459"/>
      <c r="I992" s="392"/>
      <c r="J992" s="392"/>
      <c r="K992" s="392"/>
      <c r="L992" s="392"/>
      <c r="M992" s="392"/>
      <c r="N992" s="392"/>
    </row>
    <row r="993" spans="1:14" ht="38.25">
      <c r="A993" s="375">
        <v>1</v>
      </c>
      <c r="B993" s="474"/>
      <c r="C993" s="502" t="s">
        <v>628</v>
      </c>
      <c r="D993" s="375" t="s">
        <v>33</v>
      </c>
      <c r="E993" s="475"/>
      <c r="F993" s="478"/>
      <c r="G993" s="478"/>
      <c r="H993" s="478"/>
      <c r="I993" s="478"/>
      <c r="J993" s="478"/>
      <c r="K993" s="478"/>
      <c r="L993" s="478"/>
      <c r="M993" s="478"/>
      <c r="N993" s="478"/>
    </row>
    <row r="994" spans="1:14" ht="12.75">
      <c r="A994" s="387">
        <v>2</v>
      </c>
      <c r="B994" s="435"/>
      <c r="C994" s="388" t="s">
        <v>333</v>
      </c>
      <c r="D994" s="387" t="s">
        <v>33</v>
      </c>
      <c r="E994" s="438"/>
      <c r="F994" s="440"/>
      <c r="G994" s="440"/>
      <c r="H994" s="440"/>
      <c r="I994" s="440"/>
      <c r="J994" s="440"/>
      <c r="K994" s="440"/>
      <c r="L994" s="440"/>
      <c r="M994" s="440"/>
      <c r="N994" s="440"/>
    </row>
    <row r="995" spans="1:14" ht="12.75">
      <c r="A995" s="375">
        <v>3</v>
      </c>
      <c r="B995" s="474"/>
      <c r="C995" s="374" t="s">
        <v>325</v>
      </c>
      <c r="D995" s="375" t="s">
        <v>33</v>
      </c>
      <c r="E995" s="475"/>
      <c r="F995" s="478"/>
      <c r="G995" s="478"/>
      <c r="H995" s="478"/>
      <c r="I995" s="478"/>
      <c r="J995" s="478"/>
      <c r="K995" s="478"/>
      <c r="L995" s="478"/>
      <c r="M995" s="478"/>
      <c r="N995" s="478"/>
    </row>
    <row r="996" spans="1:14" ht="12.75">
      <c r="A996" s="387">
        <v>4</v>
      </c>
      <c r="B996" s="435"/>
      <c r="C996" s="388" t="s">
        <v>333</v>
      </c>
      <c r="D996" s="387" t="s">
        <v>33</v>
      </c>
      <c r="E996" s="438"/>
      <c r="F996" s="440"/>
      <c r="G996" s="440"/>
      <c r="H996" s="440"/>
      <c r="I996" s="440"/>
      <c r="J996" s="440"/>
      <c r="K996" s="440"/>
      <c r="L996" s="440"/>
      <c r="M996" s="440"/>
      <c r="N996" s="440"/>
    </row>
    <row r="997" spans="1:14" ht="12.75">
      <c r="A997" s="387">
        <v>5</v>
      </c>
      <c r="B997" s="435"/>
      <c r="C997" s="388" t="s">
        <v>333</v>
      </c>
      <c r="D997" s="387" t="s">
        <v>33</v>
      </c>
      <c r="E997" s="438"/>
      <c r="F997" s="440"/>
      <c r="G997" s="440"/>
      <c r="H997" s="440"/>
      <c r="I997" s="440"/>
      <c r="J997" s="440"/>
      <c r="K997" s="440"/>
      <c r="L997" s="440"/>
      <c r="M997" s="440"/>
      <c r="N997" s="440"/>
    </row>
    <row r="998" spans="1:14" ht="12.75">
      <c r="A998" s="387">
        <v>6</v>
      </c>
      <c r="B998" s="435"/>
      <c r="C998" s="388" t="s">
        <v>333</v>
      </c>
      <c r="D998" s="387" t="s">
        <v>33</v>
      </c>
      <c r="E998" s="438"/>
      <c r="F998" s="440"/>
      <c r="G998" s="440"/>
      <c r="H998" s="440"/>
      <c r="I998" s="440"/>
      <c r="J998" s="440"/>
      <c r="K998" s="440"/>
      <c r="L998" s="440"/>
      <c r="M998" s="440"/>
      <c r="N998" s="440"/>
    </row>
    <row r="999" spans="1:14" ht="12.75">
      <c r="A999" s="387">
        <v>7</v>
      </c>
      <c r="B999" s="435"/>
      <c r="C999" s="388" t="s">
        <v>333</v>
      </c>
      <c r="D999" s="387" t="s">
        <v>33</v>
      </c>
      <c r="E999" s="438"/>
      <c r="F999" s="440"/>
      <c r="G999" s="440"/>
      <c r="H999" s="440"/>
      <c r="I999" s="440"/>
      <c r="J999" s="440"/>
      <c r="K999" s="440"/>
      <c r="L999" s="440"/>
      <c r="M999" s="440"/>
      <c r="N999" s="440"/>
    </row>
    <row r="1000" spans="1:14" ht="12.75">
      <c r="A1000" s="387"/>
      <c r="B1000" s="393" t="s">
        <v>338</v>
      </c>
      <c r="C1000" s="388"/>
      <c r="D1000" s="387"/>
      <c r="E1000" s="390">
        <f>SUM(E993:E999)</f>
        <v>0</v>
      </c>
      <c r="F1000" s="394">
        <f>SUM(F993:F999)</f>
        <v>0</v>
      </c>
      <c r="G1000" s="392"/>
      <c r="H1000" s="392"/>
      <c r="I1000" s="394">
        <f>SUM(I993:I999)</f>
        <v>0</v>
      </c>
      <c r="J1000" s="394">
        <f>SUM(J993:J999)</f>
        <v>0</v>
      </c>
      <c r="K1000" s="392"/>
      <c r="L1000" s="394">
        <f>SUM(L993:L999)</f>
        <v>0</v>
      </c>
      <c r="M1000" s="394">
        <f>SUM(M993:M999)</f>
        <v>0</v>
      </c>
      <c r="N1000" s="392"/>
    </row>
    <row r="1001" spans="1:14" ht="12.75">
      <c r="A1001" s="387"/>
      <c r="B1001" s="388"/>
      <c r="C1001" s="388"/>
      <c r="D1001" s="387"/>
      <c r="E1001" s="389" t="s">
        <v>874</v>
      </c>
      <c r="F1001" s="398"/>
      <c r="G1001" s="403"/>
      <c r="H1001" s="392"/>
      <c r="I1001" s="392"/>
      <c r="J1001" s="392"/>
      <c r="K1001" s="392"/>
      <c r="L1001" s="392"/>
      <c r="M1001" s="392"/>
      <c r="N1001" s="392"/>
    </row>
    <row r="1002" spans="1:14" ht="12.75">
      <c r="A1002" s="387"/>
      <c r="B1002" s="393" t="s">
        <v>343</v>
      </c>
      <c r="C1002" s="388"/>
      <c r="D1002" s="387"/>
      <c r="E1002" s="390"/>
      <c r="F1002" s="394"/>
      <c r="G1002" s="392"/>
      <c r="H1002" s="392"/>
      <c r="I1002" s="392"/>
      <c r="J1002" s="394"/>
      <c r="K1002" s="392"/>
      <c r="L1002" s="392"/>
      <c r="M1002" s="392"/>
      <c r="N1002" s="392"/>
    </row>
    <row r="1003" spans="1:14" ht="12.75">
      <c r="A1003" s="387"/>
      <c r="B1003" s="388"/>
      <c r="C1003" s="388"/>
      <c r="D1003" s="387"/>
      <c r="E1003" s="418"/>
      <c r="F1003" s="419" t="s">
        <v>346</v>
      </c>
      <c r="G1003" s="419"/>
      <c r="H1003" s="419"/>
      <c r="I1003" s="392"/>
      <c r="J1003" s="392"/>
      <c r="K1003" s="392"/>
      <c r="L1003" s="392"/>
      <c r="M1003" s="392"/>
      <c r="N1003" s="392"/>
    </row>
    <row r="1004" spans="1:14" ht="12.75">
      <c r="A1004" s="411">
        <v>1</v>
      </c>
      <c r="B1004" s="435"/>
      <c r="C1004" s="388" t="s">
        <v>347</v>
      </c>
      <c r="D1004" s="387" t="s">
        <v>77</v>
      </c>
      <c r="E1004" s="387"/>
      <c r="F1004" s="392"/>
      <c r="G1004" s="392"/>
      <c r="H1004" s="392"/>
      <c r="I1004" s="392"/>
      <c r="J1004" s="392"/>
      <c r="K1004" s="392"/>
      <c r="L1004" s="392"/>
      <c r="M1004" s="392"/>
      <c r="N1004" s="392"/>
    </row>
    <row r="1005" spans="1:14" ht="12.75">
      <c r="A1005" s="387"/>
      <c r="B1005" s="393" t="s">
        <v>348</v>
      </c>
      <c r="C1005" s="388"/>
      <c r="D1005" s="387"/>
      <c r="E1005" s="390"/>
      <c r="F1005" s="394">
        <f>SUM(A1005:E1005)</f>
        <v>0</v>
      </c>
      <c r="G1005" s="394"/>
      <c r="H1005" s="394"/>
      <c r="I1005" s="394">
        <f>SUM(I1001)</f>
        <v>0</v>
      </c>
      <c r="J1005" s="394">
        <f>SUM(I1005)</f>
        <v>0</v>
      </c>
      <c r="K1005" s="394"/>
      <c r="L1005" s="394"/>
      <c r="M1005" s="394">
        <f>SUM(M1001)</f>
        <v>0</v>
      </c>
      <c r="N1005" s="394"/>
    </row>
    <row r="1006" spans="1:14" ht="12.75">
      <c r="A1006" s="387"/>
      <c r="B1006" s="393" t="s">
        <v>756</v>
      </c>
      <c r="C1006" s="388"/>
      <c r="D1006" s="438"/>
      <c r="E1006" s="453"/>
      <c r="F1006" s="459"/>
      <c r="G1006" s="459"/>
      <c r="H1006" s="459"/>
      <c r="I1006" s="394"/>
      <c r="J1006" s="394"/>
      <c r="K1006" s="394"/>
      <c r="L1006" s="394"/>
      <c r="M1006" s="394"/>
      <c r="N1006" s="394"/>
    </row>
    <row r="1007" spans="1:14" ht="12.75">
      <c r="A1007" s="387"/>
      <c r="B1007" s="393"/>
      <c r="C1007" s="388"/>
      <c r="D1007" s="387"/>
      <c r="E1007" s="418" t="s">
        <v>629</v>
      </c>
      <c r="F1007" s="419"/>
      <c r="G1007" s="419"/>
      <c r="H1007" s="419"/>
      <c r="I1007" s="394"/>
      <c r="J1007" s="394"/>
      <c r="K1007" s="394"/>
      <c r="L1007" s="394"/>
      <c r="M1007" s="394"/>
      <c r="N1007" s="394"/>
    </row>
    <row r="1008" spans="1:14" ht="12.75">
      <c r="A1008" s="387">
        <v>1</v>
      </c>
      <c r="B1008" s="388"/>
      <c r="C1008" s="388" t="s">
        <v>350</v>
      </c>
      <c r="D1008" s="387" t="s">
        <v>77</v>
      </c>
      <c r="E1008" s="387"/>
      <c r="F1008" s="392"/>
      <c r="G1008" s="440"/>
      <c r="H1008" s="392"/>
      <c r="I1008" s="392"/>
      <c r="J1008" s="392"/>
      <c r="K1008" s="392"/>
      <c r="L1008" s="392"/>
      <c r="M1008" s="392"/>
      <c r="N1008" s="392"/>
    </row>
    <row r="1009" spans="1:14" ht="12.75">
      <c r="A1009" s="385"/>
      <c r="B1009" s="399"/>
      <c r="C1009" s="424" t="s">
        <v>351</v>
      </c>
      <c r="D1009" s="385"/>
      <c r="E1009" s="385"/>
      <c r="F1009" s="396"/>
      <c r="G1009" s="396"/>
      <c r="H1009" s="396"/>
      <c r="I1009" s="396"/>
      <c r="J1009" s="396"/>
      <c r="K1009" s="396"/>
      <c r="L1009" s="396"/>
      <c r="M1009" s="396"/>
      <c r="N1009" s="396"/>
    </row>
    <row r="1010" spans="1:14" ht="12.75">
      <c r="A1010" s="385"/>
      <c r="B1010" s="399" t="s">
        <v>352</v>
      </c>
      <c r="C1010" s="424"/>
      <c r="D1010" s="385"/>
      <c r="E1010" s="385">
        <v>1</v>
      </c>
      <c r="F1010" s="401"/>
      <c r="G1010" s="396"/>
      <c r="H1010" s="396"/>
      <c r="I1010" s="401"/>
      <c r="J1010" s="401"/>
      <c r="K1010" s="401"/>
      <c r="L1010" s="401"/>
      <c r="M1010" s="401"/>
      <c r="N1010" s="401"/>
    </row>
    <row r="1011" spans="1:14" ht="12.75">
      <c r="A1011" s="385"/>
      <c r="B1011" s="399"/>
      <c r="C1011" s="424"/>
      <c r="D1011" s="385"/>
      <c r="E1011" s="385"/>
      <c r="F1011" s="396"/>
      <c r="G1011" s="396"/>
      <c r="H1011" s="396"/>
      <c r="I1011" s="396"/>
      <c r="J1011" s="396"/>
      <c r="K1011" s="396"/>
      <c r="L1011" s="396"/>
      <c r="M1011" s="396"/>
      <c r="N1011" s="396"/>
    </row>
    <row r="1012" spans="1:14" ht="15">
      <c r="A1012" s="387"/>
      <c r="B1012" s="393" t="s">
        <v>353</v>
      </c>
      <c r="C1012" s="393"/>
      <c r="D1012" s="387"/>
      <c r="E1012" s="387"/>
      <c r="F1012" s="394"/>
      <c r="G1012" s="392"/>
      <c r="H1012" s="392"/>
      <c r="I1012" s="392"/>
      <c r="J1012" s="427"/>
      <c r="K1012" s="394"/>
      <c r="L1012" s="394"/>
      <c r="M1012" s="394"/>
      <c r="N1012" s="394"/>
    </row>
    <row r="1013" spans="1:14" ht="15">
      <c r="A1013" s="387"/>
      <c r="B1013" s="393" t="s">
        <v>354</v>
      </c>
      <c r="C1013" s="393"/>
      <c r="D1013" s="387"/>
      <c r="E1013" s="387"/>
      <c r="F1013" s="392"/>
      <c r="G1013" s="428"/>
      <c r="H1013" s="392"/>
      <c r="I1013" s="392"/>
      <c r="J1013" s="427"/>
      <c r="K1013" s="392"/>
      <c r="L1013" s="392"/>
      <c r="M1013" s="392"/>
      <c r="N1013" s="392"/>
    </row>
    <row r="1014" spans="1:14" ht="15">
      <c r="A1014" s="379"/>
      <c r="B1014" s="402" t="s">
        <v>355</v>
      </c>
      <c r="C1014" s="402"/>
      <c r="D1014" s="379"/>
      <c r="E1014" s="379"/>
      <c r="F1014" s="395"/>
      <c r="G1014" s="429"/>
      <c r="H1014" s="395"/>
      <c r="I1014" s="395"/>
      <c r="J1014" s="430"/>
      <c r="K1014" s="395"/>
      <c r="L1014" s="395"/>
      <c r="M1014" s="395"/>
      <c r="N1014" s="395"/>
    </row>
    <row r="1015" spans="1:14" ht="12.75">
      <c r="A1015" s="387"/>
      <c r="B1015" s="393" t="s">
        <v>763</v>
      </c>
      <c r="C1015" s="393"/>
      <c r="D1015" s="387"/>
      <c r="E1015" s="387"/>
      <c r="F1015" s="392"/>
      <c r="G1015" s="428"/>
      <c r="H1015" s="392"/>
      <c r="I1015" s="392"/>
      <c r="J1015" s="394"/>
      <c r="K1015" s="392"/>
      <c r="L1015" s="392"/>
      <c r="M1015" s="392"/>
      <c r="N1015" s="392"/>
    </row>
    <row r="1016" spans="1:14" ht="12.75">
      <c r="A1016" s="379"/>
      <c r="B1016" s="402"/>
      <c r="C1016" s="402"/>
      <c r="D1016" s="379"/>
      <c r="E1016" s="379"/>
      <c r="F1016" s="395"/>
      <c r="G1016" s="395"/>
      <c r="H1016" s="395"/>
      <c r="I1016" s="395"/>
      <c r="J1016" s="397"/>
      <c r="K1016" s="395"/>
      <c r="L1016" s="395"/>
      <c r="M1016" s="395"/>
      <c r="N1016" s="395"/>
    </row>
    <row r="1017" spans="1:14" ht="12.75">
      <c r="A1017" s="387"/>
      <c r="B1017" s="393" t="s">
        <v>356</v>
      </c>
      <c r="C1017" s="393"/>
      <c r="D1017" s="387"/>
      <c r="E1017" s="387"/>
      <c r="F1017" s="394"/>
      <c r="G1017" s="392"/>
      <c r="H1017" s="392"/>
      <c r="I1017" s="392"/>
      <c r="J1017" s="394"/>
      <c r="K1017" s="394"/>
      <c r="L1017" s="507"/>
      <c r="M1017" s="507"/>
      <c r="N1017" s="394"/>
    </row>
    <row r="1018" spans="1:14" ht="12.75">
      <c r="A1018" s="385"/>
      <c r="B1018" s="381"/>
      <c r="C1018" s="381"/>
      <c r="D1018" s="385"/>
      <c r="E1018" s="385"/>
      <c r="F1018" s="396"/>
      <c r="G1018" s="396"/>
      <c r="H1018" s="396"/>
      <c r="I1018" s="396"/>
      <c r="J1018" s="396"/>
      <c r="K1018" s="396"/>
      <c r="L1018" s="508"/>
      <c r="M1018" s="396"/>
      <c r="N1018" s="396"/>
    </row>
    <row r="1020" spans="1:11" ht="12.75">
      <c r="A1020" s="370" t="s">
        <v>630</v>
      </c>
      <c r="K1020" s="370" t="s">
        <v>765</v>
      </c>
    </row>
  </sheetData>
  <mergeCells count="12">
    <mergeCell ref="E652:I652"/>
    <mergeCell ref="B635:C635"/>
    <mergeCell ref="A12:N12"/>
    <mergeCell ref="A13:N15"/>
    <mergeCell ref="A299:N299"/>
    <mergeCell ref="A300:N302"/>
    <mergeCell ref="E520:H520"/>
    <mergeCell ref="E987:I987"/>
    <mergeCell ref="A708:N708"/>
    <mergeCell ref="A709:N711"/>
    <mergeCell ref="E886:H886"/>
    <mergeCell ref="B971:C97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ignoredErrors>
    <ignoredError sqref="E1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482"/>
  <sheetViews>
    <sheetView tabSelected="1" workbookViewId="0" topLeftCell="A184">
      <selection activeCell="R244" sqref="R244"/>
    </sheetView>
  </sheetViews>
  <sheetFormatPr defaultColWidth="9.140625" defaultRowHeight="12.75"/>
  <cols>
    <col min="1" max="1" width="3.28125" style="370" customWidth="1"/>
    <col min="2" max="2" width="9.140625" style="370" customWidth="1"/>
    <col min="3" max="3" width="11.421875" style="370" customWidth="1"/>
    <col min="4" max="4" width="6.140625" style="370" customWidth="1"/>
    <col min="5" max="5" width="14.7109375" style="370" customWidth="1"/>
    <col min="6" max="6" width="6.140625" style="370" customWidth="1"/>
    <col min="7" max="7" width="8.28125" style="370" customWidth="1"/>
    <col min="8" max="8" width="11.00390625" style="370" customWidth="1"/>
    <col min="9" max="9" width="8.140625" style="370" customWidth="1"/>
    <col min="10" max="10" width="7.8515625" style="370" customWidth="1"/>
    <col min="11" max="11" width="10.421875" style="370" customWidth="1"/>
    <col min="12" max="12" width="11.00390625" style="370" customWidth="1"/>
    <col min="13" max="13" width="8.00390625" style="370" customWidth="1"/>
    <col min="14" max="14" width="8.421875" style="370" customWidth="1"/>
    <col min="15" max="15" width="10.140625" style="370" customWidth="1"/>
    <col min="16" max="16" width="8.7109375" style="370" customWidth="1"/>
    <col min="17" max="16384" width="9.140625" style="370" customWidth="1"/>
  </cols>
  <sheetData>
    <row r="1" spans="13:16" ht="12.75">
      <c r="M1" s="509"/>
      <c r="N1" s="509"/>
      <c r="O1" s="509"/>
      <c r="P1" s="509"/>
    </row>
    <row r="2" spans="13:16" ht="12.75">
      <c r="M2" s="509"/>
      <c r="N2" s="509" t="s">
        <v>0</v>
      </c>
      <c r="O2" s="509"/>
      <c r="P2" s="509"/>
    </row>
    <row r="3" spans="13:16" ht="12.75">
      <c r="M3" s="509"/>
      <c r="N3" s="509"/>
      <c r="O3" s="509"/>
      <c r="P3" s="509"/>
    </row>
    <row r="4" spans="13:16" ht="12.75">
      <c r="M4" s="509" t="s">
        <v>1</v>
      </c>
      <c r="N4" s="509"/>
      <c r="O4" s="509"/>
      <c r="P4" s="509"/>
    </row>
    <row r="5" spans="13:16" ht="12.75">
      <c r="M5" s="509" t="s">
        <v>2</v>
      </c>
      <c r="N5" s="509"/>
      <c r="O5" s="509"/>
      <c r="P5" s="509"/>
    </row>
    <row r="6" spans="13:16" ht="12.75">
      <c r="M6" s="509"/>
      <c r="N6" s="509"/>
      <c r="O6" s="509"/>
      <c r="P6" s="509"/>
    </row>
    <row r="7" spans="13:16" ht="12.75">
      <c r="M7" s="509" t="s">
        <v>880</v>
      </c>
      <c r="N7" s="509"/>
      <c r="O7" s="509"/>
      <c r="P7" s="509"/>
    </row>
    <row r="8" spans="13:16" ht="12.75">
      <c r="M8" s="509"/>
      <c r="N8" s="509"/>
      <c r="O8" s="509"/>
      <c r="P8" s="509"/>
    </row>
    <row r="9" spans="13:16" ht="12.75">
      <c r="M9" s="509" t="s">
        <v>631</v>
      </c>
      <c r="N9" s="509"/>
      <c r="O9" s="509"/>
      <c r="P9" s="509"/>
    </row>
    <row r="10" spans="5:8" ht="18">
      <c r="E10" s="371"/>
      <c r="F10" s="371"/>
      <c r="G10" s="371"/>
      <c r="H10" s="371" t="s">
        <v>632</v>
      </c>
    </row>
    <row r="11" ht="15.75">
      <c r="C11" s="510" t="s">
        <v>884</v>
      </c>
    </row>
    <row r="12" ht="15.75">
      <c r="C12" s="510" t="s">
        <v>885</v>
      </c>
    </row>
    <row r="13" spans="3:5" ht="15.75">
      <c r="C13" s="510" t="s">
        <v>886</v>
      </c>
      <c r="E13" s="510"/>
    </row>
    <row r="14" spans="8:9" ht="15.75">
      <c r="H14" s="510" t="s">
        <v>887</v>
      </c>
      <c r="I14" s="510"/>
    </row>
    <row r="15" spans="1:16" ht="12.75">
      <c r="A15" s="375"/>
      <c r="B15" s="374"/>
      <c r="C15" s="377"/>
      <c r="D15" s="374"/>
      <c r="E15" s="377"/>
      <c r="F15" s="375"/>
      <c r="G15" s="375"/>
      <c r="H15" s="375"/>
      <c r="I15" s="375"/>
      <c r="J15" s="375"/>
      <c r="K15" s="375"/>
      <c r="L15" s="374"/>
      <c r="M15" s="374" t="s">
        <v>7</v>
      </c>
      <c r="N15" s="376"/>
      <c r="O15" s="376"/>
      <c r="P15" s="377"/>
    </row>
    <row r="16" spans="1:16" ht="12.75">
      <c r="A16" s="379"/>
      <c r="B16" s="378"/>
      <c r="C16" s="443"/>
      <c r="D16" s="378"/>
      <c r="E16" s="443"/>
      <c r="F16" s="379"/>
      <c r="G16" s="379"/>
      <c r="H16" s="379" t="s">
        <v>8</v>
      </c>
      <c r="I16" s="379" t="s">
        <v>361</v>
      </c>
      <c r="J16" s="379" t="s">
        <v>362</v>
      </c>
      <c r="K16" s="379" t="s">
        <v>9</v>
      </c>
      <c r="L16" s="378" t="s">
        <v>888</v>
      </c>
      <c r="M16" s="381"/>
      <c r="N16" s="382"/>
      <c r="O16" s="382"/>
      <c r="P16" s="383"/>
    </row>
    <row r="17" spans="1:16" ht="12.75">
      <c r="A17" s="379" t="s">
        <v>11</v>
      </c>
      <c r="B17" s="378" t="s">
        <v>12</v>
      </c>
      <c r="C17" s="443"/>
      <c r="D17" s="378"/>
      <c r="E17" s="443"/>
      <c r="F17" s="379"/>
      <c r="G17" s="379"/>
      <c r="H17" s="379" t="s">
        <v>13</v>
      </c>
      <c r="I17" s="379" t="s">
        <v>364</v>
      </c>
      <c r="J17" s="379" t="s">
        <v>22</v>
      </c>
      <c r="K17" s="379" t="s">
        <v>365</v>
      </c>
      <c r="L17" s="379" t="s">
        <v>889</v>
      </c>
      <c r="M17" s="379"/>
      <c r="N17" s="379"/>
      <c r="O17" s="375"/>
      <c r="P17" s="375"/>
    </row>
    <row r="18" spans="1:16" ht="12.75">
      <c r="A18" s="379" t="s">
        <v>16</v>
      </c>
      <c r="B18" s="378" t="s">
        <v>17</v>
      </c>
      <c r="C18" s="443"/>
      <c r="D18" s="378" t="s">
        <v>18</v>
      </c>
      <c r="E18" s="443"/>
      <c r="F18" s="379" t="s">
        <v>19</v>
      </c>
      <c r="G18" s="379" t="s">
        <v>20</v>
      </c>
      <c r="H18" s="379" t="s">
        <v>21</v>
      </c>
      <c r="I18" s="379" t="s">
        <v>366</v>
      </c>
      <c r="J18" s="379" t="s">
        <v>367</v>
      </c>
      <c r="K18" s="379" t="s">
        <v>22</v>
      </c>
      <c r="L18" s="379" t="s">
        <v>890</v>
      </c>
      <c r="M18" s="384">
        <v>1</v>
      </c>
      <c r="N18" s="384">
        <v>2</v>
      </c>
      <c r="O18" s="384">
        <v>3</v>
      </c>
      <c r="P18" s="384">
        <v>4</v>
      </c>
    </row>
    <row r="19" spans="1:16" ht="12.75">
      <c r="A19" s="379"/>
      <c r="B19" s="378" t="s">
        <v>24</v>
      </c>
      <c r="C19" s="443"/>
      <c r="D19" s="378"/>
      <c r="E19" s="443"/>
      <c r="F19" s="379" t="s">
        <v>25</v>
      </c>
      <c r="G19" s="379" t="s">
        <v>26</v>
      </c>
      <c r="H19" s="379" t="s">
        <v>22</v>
      </c>
      <c r="I19" s="379"/>
      <c r="J19" s="379"/>
      <c r="K19" s="379" t="s">
        <v>367</v>
      </c>
      <c r="L19" s="379" t="s">
        <v>23</v>
      </c>
      <c r="M19" s="379"/>
      <c r="N19" s="379"/>
      <c r="O19" s="379"/>
      <c r="P19" s="379"/>
    </row>
    <row r="20" spans="1:16" ht="12.75">
      <c r="A20" s="385"/>
      <c r="B20" s="381"/>
      <c r="C20" s="383"/>
      <c r="D20" s="381"/>
      <c r="E20" s="383"/>
      <c r="F20" s="385"/>
      <c r="G20" s="385"/>
      <c r="H20" s="385" t="s">
        <v>366</v>
      </c>
      <c r="I20" s="385"/>
      <c r="J20" s="385"/>
      <c r="K20" s="385" t="s">
        <v>891</v>
      </c>
      <c r="L20" s="385" t="s">
        <v>891</v>
      </c>
      <c r="M20" s="385"/>
      <c r="N20" s="385"/>
      <c r="O20" s="385"/>
      <c r="P20" s="385"/>
    </row>
    <row r="21" spans="1:16" ht="12.75">
      <c r="A21" s="387"/>
      <c r="B21" s="393" t="s">
        <v>898</v>
      </c>
      <c r="C21" s="511"/>
      <c r="D21" s="388"/>
      <c r="E21" s="434"/>
      <c r="F21" s="387"/>
      <c r="G21" s="387"/>
      <c r="H21" s="512"/>
      <c r="I21" s="392"/>
      <c r="J21" s="392"/>
      <c r="K21" s="512"/>
      <c r="L21" s="512"/>
      <c r="M21" s="392"/>
      <c r="N21" s="392"/>
      <c r="O21" s="392"/>
      <c r="P21" s="392"/>
    </row>
    <row r="22" spans="1:16" ht="12.75">
      <c r="A22" s="439">
        <v>1</v>
      </c>
      <c r="B22" s="378" t="s">
        <v>288</v>
      </c>
      <c r="C22" s="443"/>
      <c r="D22" s="378" t="s">
        <v>325</v>
      </c>
      <c r="E22" s="380"/>
      <c r="F22" s="379" t="s">
        <v>33</v>
      </c>
      <c r="G22" s="384">
        <v>82</v>
      </c>
      <c r="H22" s="513">
        <v>65</v>
      </c>
      <c r="I22" s="395"/>
      <c r="J22" s="395"/>
      <c r="K22" s="513">
        <v>65</v>
      </c>
      <c r="L22" s="513">
        <v>65</v>
      </c>
      <c r="M22" s="395"/>
      <c r="N22" s="395"/>
      <c r="O22" s="513">
        <v>65</v>
      </c>
      <c r="P22" s="395"/>
    </row>
    <row r="23" spans="1:16" ht="12.75">
      <c r="A23" s="387"/>
      <c r="B23" s="388"/>
      <c r="C23" s="441"/>
      <c r="D23" s="388" t="s">
        <v>899</v>
      </c>
      <c r="E23" s="434"/>
      <c r="F23" s="387" t="s">
        <v>77</v>
      </c>
      <c r="G23" s="514">
        <v>2</v>
      </c>
      <c r="H23" s="512">
        <v>80</v>
      </c>
      <c r="I23" s="392"/>
      <c r="J23" s="392"/>
      <c r="K23" s="512">
        <v>80</v>
      </c>
      <c r="L23" s="512">
        <v>80</v>
      </c>
      <c r="M23" s="392"/>
      <c r="N23" s="392"/>
      <c r="O23" s="512">
        <v>80</v>
      </c>
      <c r="P23" s="392"/>
    </row>
    <row r="24" spans="1:16" ht="12.75">
      <c r="A24" s="387"/>
      <c r="B24" s="388"/>
      <c r="C24" s="441"/>
      <c r="D24" s="388" t="s">
        <v>72</v>
      </c>
      <c r="E24" s="434"/>
      <c r="F24" s="387" t="s">
        <v>33</v>
      </c>
      <c r="G24" s="514">
        <v>82</v>
      </c>
      <c r="H24" s="512">
        <v>22</v>
      </c>
      <c r="I24" s="392"/>
      <c r="J24" s="392"/>
      <c r="K24" s="512">
        <v>22</v>
      </c>
      <c r="L24" s="512">
        <v>22</v>
      </c>
      <c r="M24" s="392"/>
      <c r="N24" s="392"/>
      <c r="O24" s="512">
        <v>22</v>
      </c>
      <c r="P24" s="392"/>
    </row>
    <row r="25" spans="1:16" ht="12.75">
      <c r="A25" s="439">
        <v>2</v>
      </c>
      <c r="B25" s="378" t="s">
        <v>290</v>
      </c>
      <c r="C25" s="443"/>
      <c r="D25" s="378" t="s">
        <v>900</v>
      </c>
      <c r="E25" s="380"/>
      <c r="F25" s="379" t="s">
        <v>33</v>
      </c>
      <c r="G25" s="384">
        <v>102</v>
      </c>
      <c r="H25" s="513">
        <v>102</v>
      </c>
      <c r="I25" s="395"/>
      <c r="J25" s="395"/>
      <c r="K25" s="513">
        <v>102</v>
      </c>
      <c r="L25" s="513">
        <v>102</v>
      </c>
      <c r="M25" s="395"/>
      <c r="N25" s="395"/>
      <c r="O25" s="513">
        <v>102</v>
      </c>
      <c r="P25" s="395"/>
    </row>
    <row r="26" spans="1:16" ht="12.75">
      <c r="A26" s="387"/>
      <c r="B26" s="388"/>
      <c r="C26" s="441"/>
      <c r="D26" s="388" t="s">
        <v>901</v>
      </c>
      <c r="E26" s="434"/>
      <c r="F26" s="387"/>
      <c r="G26" s="514"/>
      <c r="H26" s="512"/>
      <c r="I26" s="392"/>
      <c r="J26" s="392"/>
      <c r="K26" s="512"/>
      <c r="L26" s="512"/>
      <c r="M26" s="392"/>
      <c r="N26" s="392"/>
      <c r="O26" s="512"/>
      <c r="P26" s="392"/>
    </row>
    <row r="27" spans="1:16" ht="12.75">
      <c r="A27" s="433">
        <v>3</v>
      </c>
      <c r="B27" s="388" t="s">
        <v>286</v>
      </c>
      <c r="C27" s="441"/>
      <c r="D27" s="388" t="s">
        <v>325</v>
      </c>
      <c r="E27" s="434"/>
      <c r="F27" s="387" t="s">
        <v>33</v>
      </c>
      <c r="G27" s="514">
        <v>45</v>
      </c>
      <c r="H27" s="512">
        <v>36</v>
      </c>
      <c r="I27" s="392"/>
      <c r="J27" s="392"/>
      <c r="K27" s="512">
        <v>36</v>
      </c>
      <c r="L27" s="512">
        <v>36</v>
      </c>
      <c r="M27" s="392"/>
      <c r="N27" s="392"/>
      <c r="O27" s="512">
        <v>36</v>
      </c>
      <c r="P27" s="392"/>
    </row>
    <row r="28" spans="1:16" ht="12.75">
      <c r="A28" s="387"/>
      <c r="B28" s="388"/>
      <c r="C28" s="441"/>
      <c r="D28" s="388" t="s">
        <v>72</v>
      </c>
      <c r="E28" s="434"/>
      <c r="F28" s="387" t="s">
        <v>33</v>
      </c>
      <c r="G28" s="514">
        <v>45</v>
      </c>
      <c r="H28" s="512">
        <v>15</v>
      </c>
      <c r="I28" s="392"/>
      <c r="J28" s="392"/>
      <c r="K28" s="512">
        <v>15</v>
      </c>
      <c r="L28" s="512">
        <v>15</v>
      </c>
      <c r="M28" s="392"/>
      <c r="N28" s="392"/>
      <c r="O28" s="512">
        <v>15</v>
      </c>
      <c r="P28" s="392"/>
    </row>
    <row r="29" spans="1:16" ht="12.75">
      <c r="A29" s="387"/>
      <c r="B29" s="388"/>
      <c r="C29" s="441"/>
      <c r="D29" s="388"/>
      <c r="E29" s="434"/>
      <c r="F29" s="387"/>
      <c r="G29" s="387"/>
      <c r="H29" s="512"/>
      <c r="I29" s="392"/>
      <c r="J29" s="392"/>
      <c r="K29" s="512"/>
      <c r="L29" s="512"/>
      <c r="M29" s="392"/>
      <c r="N29" s="392"/>
      <c r="O29" s="512"/>
      <c r="P29" s="392"/>
    </row>
    <row r="30" spans="1:16" ht="12.75">
      <c r="A30" s="379"/>
      <c r="B30" s="402" t="s">
        <v>902</v>
      </c>
      <c r="C30" s="515"/>
      <c r="D30" s="402"/>
      <c r="E30" s="380"/>
      <c r="F30" s="379"/>
      <c r="G30" s="379"/>
      <c r="H30" s="516">
        <f>SUM(H22:H29)</f>
        <v>320</v>
      </c>
      <c r="I30" s="395"/>
      <c r="J30" s="395"/>
      <c r="K30" s="516">
        <f>SUM(K22:K29)</f>
        <v>320</v>
      </c>
      <c r="L30" s="516">
        <f>SUM(L22:L29)</f>
        <v>320</v>
      </c>
      <c r="M30" s="395"/>
      <c r="N30" s="395"/>
      <c r="O30" s="516">
        <f>SUM(O22:O29)</f>
        <v>320</v>
      </c>
      <c r="P30" s="395"/>
    </row>
    <row r="31" spans="1:16" ht="12.75">
      <c r="A31" s="387"/>
      <c r="B31" s="388"/>
      <c r="C31" s="441"/>
      <c r="D31" s="388"/>
      <c r="E31" s="434"/>
      <c r="F31" s="387"/>
      <c r="G31" s="387"/>
      <c r="H31" s="512"/>
      <c r="I31" s="392"/>
      <c r="J31" s="392"/>
      <c r="K31" s="512"/>
      <c r="L31" s="512"/>
      <c r="M31" s="392"/>
      <c r="N31" s="392"/>
      <c r="O31" s="392"/>
      <c r="P31" s="392"/>
    </row>
    <row r="32" spans="1:16" ht="12.75">
      <c r="A32" s="379"/>
      <c r="B32" s="517" t="s">
        <v>903</v>
      </c>
      <c r="C32" s="518"/>
      <c r="D32" s="378"/>
      <c r="E32" s="380"/>
      <c r="F32" s="379"/>
      <c r="G32" s="384"/>
      <c r="H32" s="513"/>
      <c r="I32" s="395"/>
      <c r="J32" s="395"/>
      <c r="K32" s="513"/>
      <c r="L32" s="513"/>
      <c r="M32" s="395"/>
      <c r="N32" s="395"/>
      <c r="O32" s="395"/>
      <c r="P32" s="395"/>
    </row>
    <row r="33" spans="1:16" ht="12.75">
      <c r="A33" s="387"/>
      <c r="B33" s="434"/>
      <c r="C33" s="441"/>
      <c r="D33" s="388"/>
      <c r="E33" s="434"/>
      <c r="F33" s="387"/>
      <c r="G33" s="514"/>
      <c r="H33" s="512"/>
      <c r="I33" s="392"/>
      <c r="J33" s="392"/>
      <c r="K33" s="512"/>
      <c r="L33" s="512"/>
      <c r="M33" s="392"/>
      <c r="N33" s="392"/>
      <c r="O33" s="512"/>
      <c r="P33" s="392"/>
    </row>
    <row r="34" spans="1:16" ht="12.75">
      <c r="A34" s="439">
        <v>4</v>
      </c>
      <c r="B34" s="380" t="s">
        <v>904</v>
      </c>
      <c r="C34" s="443"/>
      <c r="D34" s="378" t="s">
        <v>905</v>
      </c>
      <c r="E34" s="380"/>
      <c r="F34" s="379" t="s">
        <v>77</v>
      </c>
      <c r="G34" s="384">
        <v>1</v>
      </c>
      <c r="H34" s="513">
        <v>34.4</v>
      </c>
      <c r="I34" s="395"/>
      <c r="J34" s="395"/>
      <c r="K34" s="513">
        <v>34.4</v>
      </c>
      <c r="L34" s="513">
        <v>34.4</v>
      </c>
      <c r="M34" s="395"/>
      <c r="N34" s="395"/>
      <c r="O34" s="513">
        <v>34.4</v>
      </c>
      <c r="P34" s="395"/>
    </row>
    <row r="35" spans="1:16" ht="12.75">
      <c r="A35" s="387"/>
      <c r="B35" s="434"/>
      <c r="C35" s="441"/>
      <c r="D35" s="388" t="s">
        <v>739</v>
      </c>
      <c r="E35" s="434"/>
      <c r="F35" s="387"/>
      <c r="G35" s="514"/>
      <c r="H35" s="512"/>
      <c r="I35" s="392"/>
      <c r="J35" s="392"/>
      <c r="K35" s="512"/>
      <c r="L35" s="512"/>
      <c r="M35" s="392"/>
      <c r="N35" s="392"/>
      <c r="O35" s="512"/>
      <c r="P35" s="392"/>
    </row>
    <row r="36" spans="1:16" ht="12.75">
      <c r="A36" s="439">
        <v>5</v>
      </c>
      <c r="B36" s="380" t="s">
        <v>770</v>
      </c>
      <c r="C36" s="443"/>
      <c r="D36" s="378" t="s">
        <v>906</v>
      </c>
      <c r="E36" s="380"/>
      <c r="F36" s="379" t="s">
        <v>77</v>
      </c>
      <c r="G36" s="384">
        <v>1</v>
      </c>
      <c r="H36" s="513">
        <v>45</v>
      </c>
      <c r="I36" s="395"/>
      <c r="J36" s="395"/>
      <c r="K36" s="513">
        <v>45</v>
      </c>
      <c r="L36" s="513">
        <v>45</v>
      </c>
      <c r="M36" s="395"/>
      <c r="N36" s="519"/>
      <c r="O36" s="513">
        <v>45</v>
      </c>
      <c r="P36" s="395"/>
    </row>
    <row r="37" spans="1:16" ht="12.75">
      <c r="A37" s="387"/>
      <c r="B37" s="434"/>
      <c r="C37" s="434"/>
      <c r="D37" s="388" t="s">
        <v>739</v>
      </c>
      <c r="E37" s="434"/>
      <c r="F37" s="388"/>
      <c r="G37" s="514"/>
      <c r="H37" s="512"/>
      <c r="I37" s="392"/>
      <c r="J37" s="392"/>
      <c r="K37" s="512"/>
      <c r="L37" s="512"/>
      <c r="M37" s="392"/>
      <c r="N37" s="392"/>
      <c r="O37" s="512"/>
      <c r="P37" s="392"/>
    </row>
    <row r="38" spans="1:16" ht="12.75">
      <c r="A38" s="387"/>
      <c r="B38" s="434"/>
      <c r="C38" s="434"/>
      <c r="D38" s="388" t="s">
        <v>907</v>
      </c>
      <c r="E38" s="434"/>
      <c r="F38" s="388" t="s">
        <v>99</v>
      </c>
      <c r="G38" s="514">
        <v>50</v>
      </c>
      <c r="H38" s="512">
        <v>39</v>
      </c>
      <c r="I38" s="392"/>
      <c r="J38" s="392"/>
      <c r="K38" s="512">
        <v>39</v>
      </c>
      <c r="L38" s="512">
        <v>39</v>
      </c>
      <c r="M38" s="392"/>
      <c r="N38" s="392"/>
      <c r="O38" s="512">
        <v>39</v>
      </c>
      <c r="P38" s="392"/>
    </row>
    <row r="39" spans="1:16" ht="12.75">
      <c r="A39" s="387"/>
      <c r="B39" s="434"/>
      <c r="C39" s="434"/>
      <c r="D39" s="388" t="s">
        <v>908</v>
      </c>
      <c r="E39" s="434"/>
      <c r="F39" s="388"/>
      <c r="G39" s="514"/>
      <c r="H39" s="512"/>
      <c r="I39" s="392"/>
      <c r="J39" s="392"/>
      <c r="K39" s="512"/>
      <c r="L39" s="512"/>
      <c r="M39" s="392"/>
      <c r="N39" s="392"/>
      <c r="O39" s="512"/>
      <c r="P39" s="392"/>
    </row>
    <row r="40" spans="1:16" ht="12.75">
      <c r="A40" s="379"/>
      <c r="B40" s="520" t="s">
        <v>909</v>
      </c>
      <c r="C40" s="520"/>
      <c r="D40" s="378"/>
      <c r="E40" s="380"/>
      <c r="F40" s="378"/>
      <c r="G40" s="384"/>
      <c r="H40" s="513"/>
      <c r="I40" s="395"/>
      <c r="J40" s="395"/>
      <c r="K40" s="513"/>
      <c r="L40" s="513"/>
      <c r="M40" s="395"/>
      <c r="N40" s="395"/>
      <c r="O40" s="513"/>
      <c r="P40" s="395"/>
    </row>
    <row r="41" spans="1:16" ht="12.75">
      <c r="A41" s="433">
        <v>6</v>
      </c>
      <c r="B41" s="434" t="s">
        <v>910</v>
      </c>
      <c r="C41" s="434"/>
      <c r="D41" s="388" t="s">
        <v>911</v>
      </c>
      <c r="E41" s="434"/>
      <c r="F41" s="388" t="s">
        <v>33</v>
      </c>
      <c r="G41" s="514">
        <v>1000</v>
      </c>
      <c r="H41" s="512">
        <v>260</v>
      </c>
      <c r="I41" s="392"/>
      <c r="J41" s="392"/>
      <c r="K41" s="512">
        <v>260</v>
      </c>
      <c r="L41" s="512">
        <v>260</v>
      </c>
      <c r="M41" s="392"/>
      <c r="N41" s="392"/>
      <c r="O41" s="512">
        <v>260</v>
      </c>
      <c r="P41" s="392"/>
    </row>
    <row r="42" spans="1:16" ht="12.75">
      <c r="A42" s="379"/>
      <c r="B42" s="380"/>
      <c r="C42" s="380"/>
      <c r="D42" s="378" t="s">
        <v>912</v>
      </c>
      <c r="E42" s="380"/>
      <c r="F42" s="378"/>
      <c r="G42" s="384"/>
      <c r="H42" s="513"/>
      <c r="I42" s="395"/>
      <c r="J42" s="395"/>
      <c r="K42" s="513"/>
      <c r="L42" s="513"/>
      <c r="M42" s="395"/>
      <c r="N42" s="395"/>
      <c r="O42" s="513"/>
      <c r="P42" s="395"/>
    </row>
    <row r="43" spans="1:16" ht="12.75">
      <c r="A43" s="433">
        <v>7</v>
      </c>
      <c r="B43" s="434" t="s">
        <v>786</v>
      </c>
      <c r="C43" s="434"/>
      <c r="D43" s="388" t="s">
        <v>913</v>
      </c>
      <c r="E43" s="434"/>
      <c r="F43" s="388" t="s">
        <v>77</v>
      </c>
      <c r="G43" s="514">
        <v>6</v>
      </c>
      <c r="H43" s="512">
        <v>180</v>
      </c>
      <c r="I43" s="392"/>
      <c r="J43" s="392"/>
      <c r="K43" s="512">
        <v>180</v>
      </c>
      <c r="L43" s="512">
        <v>180</v>
      </c>
      <c r="M43" s="392"/>
      <c r="N43" s="392"/>
      <c r="O43" s="512">
        <v>180</v>
      </c>
      <c r="P43" s="392"/>
    </row>
    <row r="44" spans="1:16" ht="12.75">
      <c r="A44" s="439">
        <v>8</v>
      </c>
      <c r="B44" s="521" t="s">
        <v>914</v>
      </c>
      <c r="C44" s="380"/>
      <c r="D44" s="378" t="s">
        <v>325</v>
      </c>
      <c r="E44" s="380"/>
      <c r="F44" s="378" t="s">
        <v>33</v>
      </c>
      <c r="G44" s="384">
        <v>220</v>
      </c>
      <c r="H44" s="513">
        <v>217.6</v>
      </c>
      <c r="I44" s="395"/>
      <c r="J44" s="395"/>
      <c r="K44" s="513">
        <v>217.6</v>
      </c>
      <c r="L44" s="513">
        <v>217.6</v>
      </c>
      <c r="M44" s="395"/>
      <c r="N44" s="395"/>
      <c r="O44" s="513">
        <v>217.6</v>
      </c>
      <c r="P44" s="395"/>
    </row>
    <row r="45" spans="1:16" ht="12.75">
      <c r="A45" s="387"/>
      <c r="B45" s="434"/>
      <c r="C45" s="434"/>
      <c r="D45" s="388"/>
      <c r="E45" s="434"/>
      <c r="F45" s="388"/>
      <c r="G45" s="514"/>
      <c r="H45" s="512"/>
      <c r="I45" s="392"/>
      <c r="J45" s="392"/>
      <c r="K45" s="512"/>
      <c r="L45" s="512"/>
      <c r="M45" s="392"/>
      <c r="N45" s="392"/>
      <c r="O45" s="512"/>
      <c r="P45" s="392"/>
    </row>
    <row r="46" spans="1:16" ht="12.75">
      <c r="A46" s="379"/>
      <c r="B46" s="402" t="s">
        <v>915</v>
      </c>
      <c r="C46" s="515"/>
      <c r="D46" s="378"/>
      <c r="E46" s="443"/>
      <c r="F46" s="379"/>
      <c r="G46" s="384"/>
      <c r="H46" s="516">
        <f>SUM(H34:H45)</f>
        <v>776</v>
      </c>
      <c r="I46" s="395"/>
      <c r="J46" s="395"/>
      <c r="K46" s="516">
        <f>SUM(K34:K45)</f>
        <v>776</v>
      </c>
      <c r="L46" s="516">
        <f>SUM(L34:L45)</f>
        <v>776</v>
      </c>
      <c r="M46" s="395"/>
      <c r="N46" s="395"/>
      <c r="O46" s="516">
        <f>SUM(O34:O45)</f>
        <v>776</v>
      </c>
      <c r="P46" s="395"/>
    </row>
    <row r="47" spans="1:16" ht="12.75">
      <c r="A47" s="387"/>
      <c r="B47" s="388"/>
      <c r="C47" s="441"/>
      <c r="D47" s="388"/>
      <c r="E47" s="441"/>
      <c r="F47" s="387"/>
      <c r="G47" s="514"/>
      <c r="H47" s="512"/>
      <c r="I47" s="392"/>
      <c r="J47" s="392"/>
      <c r="K47" s="512"/>
      <c r="L47" s="512"/>
      <c r="M47" s="392"/>
      <c r="N47" s="392"/>
      <c r="O47" s="392"/>
      <c r="P47" s="392"/>
    </row>
    <row r="48" spans="1:16" ht="12.75">
      <c r="A48" s="379"/>
      <c r="B48" s="517" t="s">
        <v>916</v>
      </c>
      <c r="C48" s="518"/>
      <c r="D48" s="378"/>
      <c r="E48" s="443"/>
      <c r="F48" s="379"/>
      <c r="G48" s="384"/>
      <c r="H48" s="513"/>
      <c r="I48" s="395"/>
      <c r="J48" s="395"/>
      <c r="K48" s="513"/>
      <c r="L48" s="513"/>
      <c r="M48" s="395"/>
      <c r="N48" s="395"/>
      <c r="O48" s="395"/>
      <c r="P48" s="395"/>
    </row>
    <row r="49" spans="1:16" ht="12.75">
      <c r="A49" s="387"/>
      <c r="B49" s="388"/>
      <c r="C49" s="441"/>
      <c r="D49" s="388"/>
      <c r="E49" s="441"/>
      <c r="F49" s="387"/>
      <c r="G49" s="514"/>
      <c r="H49" s="512"/>
      <c r="I49" s="392"/>
      <c r="J49" s="392"/>
      <c r="K49" s="512"/>
      <c r="L49" s="512"/>
      <c r="M49" s="392"/>
      <c r="N49" s="392"/>
      <c r="O49" s="392"/>
      <c r="P49" s="392"/>
    </row>
    <row r="50" spans="1:16" ht="12.75">
      <c r="A50" s="439">
        <v>9</v>
      </c>
      <c r="B50" s="378" t="s">
        <v>917</v>
      </c>
      <c r="C50" s="443"/>
      <c r="D50" s="378" t="s">
        <v>894</v>
      </c>
      <c r="E50" s="443"/>
      <c r="F50" s="379" t="s">
        <v>33</v>
      </c>
      <c r="G50" s="384">
        <v>275</v>
      </c>
      <c r="H50" s="513">
        <v>61.6</v>
      </c>
      <c r="I50" s="395"/>
      <c r="J50" s="395"/>
      <c r="K50" s="513">
        <v>61.6</v>
      </c>
      <c r="L50" s="513">
        <v>61.6</v>
      </c>
      <c r="M50" s="395"/>
      <c r="N50" s="395"/>
      <c r="O50" s="513">
        <v>61.6</v>
      </c>
      <c r="P50" s="395"/>
    </row>
    <row r="51" spans="1:16" ht="12.75">
      <c r="A51" s="387"/>
      <c r="B51" s="388"/>
      <c r="C51" s="441"/>
      <c r="D51" s="388" t="s">
        <v>918</v>
      </c>
      <c r="E51" s="441"/>
      <c r="F51" s="387"/>
      <c r="G51" s="514"/>
      <c r="H51" s="512"/>
      <c r="I51" s="392"/>
      <c r="J51" s="392"/>
      <c r="K51" s="512"/>
      <c r="L51" s="512"/>
      <c r="M51" s="392"/>
      <c r="N51" s="392"/>
      <c r="O51" s="512"/>
      <c r="P51" s="392"/>
    </row>
    <row r="52" spans="1:16" ht="12.75">
      <c r="A52" s="387"/>
      <c r="B52" s="388"/>
      <c r="C52" s="441"/>
      <c r="D52" s="388"/>
      <c r="E52" s="441"/>
      <c r="F52" s="387"/>
      <c r="G52" s="514"/>
      <c r="H52" s="512"/>
      <c r="I52" s="392"/>
      <c r="J52" s="392"/>
      <c r="K52" s="512"/>
      <c r="L52" s="512"/>
      <c r="M52" s="392"/>
      <c r="N52" s="392"/>
      <c r="O52" s="512"/>
      <c r="P52" s="392"/>
    </row>
    <row r="53" spans="1:16" ht="12.75">
      <c r="A53" s="387"/>
      <c r="B53" s="393" t="s">
        <v>921</v>
      </c>
      <c r="C53" s="511"/>
      <c r="D53" s="393"/>
      <c r="E53" s="441"/>
      <c r="F53" s="387"/>
      <c r="G53" s="514"/>
      <c r="H53" s="522">
        <f>SUM(H50:H52)</f>
        <v>61.6</v>
      </c>
      <c r="I53" s="392"/>
      <c r="J53" s="392"/>
      <c r="K53" s="522">
        <f>SUM(K50:K52)</f>
        <v>61.6</v>
      </c>
      <c r="L53" s="522">
        <f>SUM(L50:L52)</f>
        <v>61.6</v>
      </c>
      <c r="M53" s="394"/>
      <c r="N53" s="394"/>
      <c r="O53" s="522">
        <f>SUM(O50:O52)</f>
        <v>61.6</v>
      </c>
      <c r="P53" s="392"/>
    </row>
    <row r="54" spans="1:16" ht="12.75">
      <c r="A54" s="387"/>
      <c r="B54" s="388"/>
      <c r="C54" s="441"/>
      <c r="D54" s="388"/>
      <c r="E54" s="441"/>
      <c r="F54" s="387"/>
      <c r="G54" s="514"/>
      <c r="H54" s="512"/>
      <c r="I54" s="392"/>
      <c r="J54" s="392"/>
      <c r="K54" s="512"/>
      <c r="L54" s="512"/>
      <c r="M54" s="392"/>
      <c r="N54" s="392"/>
      <c r="O54" s="392"/>
      <c r="P54" s="392"/>
    </row>
    <row r="55" spans="1:16" ht="12.75">
      <c r="A55" s="433">
        <v>10</v>
      </c>
      <c r="B55" s="388" t="s">
        <v>922</v>
      </c>
      <c r="C55" s="441"/>
      <c r="D55" s="388" t="s">
        <v>894</v>
      </c>
      <c r="E55" s="441"/>
      <c r="F55" s="387" t="s">
        <v>33</v>
      </c>
      <c r="G55" s="514">
        <v>2650</v>
      </c>
      <c r="H55" s="512">
        <v>437.6</v>
      </c>
      <c r="I55" s="392"/>
      <c r="J55" s="392"/>
      <c r="K55" s="512">
        <v>437.6</v>
      </c>
      <c r="L55" s="512">
        <v>437.6</v>
      </c>
      <c r="M55" s="392"/>
      <c r="N55" s="392"/>
      <c r="O55" s="512">
        <v>437.6</v>
      </c>
      <c r="P55" s="392"/>
    </row>
    <row r="56" spans="1:16" ht="12.75">
      <c r="A56" s="387"/>
      <c r="B56" s="388"/>
      <c r="C56" s="441"/>
      <c r="D56" s="388" t="s">
        <v>923</v>
      </c>
      <c r="E56" s="441"/>
      <c r="F56" s="387"/>
      <c r="G56" s="387"/>
      <c r="H56" s="512"/>
      <c r="I56" s="392"/>
      <c r="J56" s="392"/>
      <c r="K56" s="512"/>
      <c r="L56" s="512"/>
      <c r="M56" s="392"/>
      <c r="N56" s="392"/>
      <c r="O56" s="512"/>
      <c r="P56" s="392"/>
    </row>
    <row r="57" spans="1:16" ht="12.75">
      <c r="A57" s="387"/>
      <c r="B57" s="393" t="s">
        <v>924</v>
      </c>
      <c r="C57" s="511"/>
      <c r="D57" s="388"/>
      <c r="E57" s="441"/>
      <c r="F57" s="387"/>
      <c r="G57" s="387"/>
      <c r="H57" s="512"/>
      <c r="I57" s="392"/>
      <c r="J57" s="392"/>
      <c r="K57" s="523"/>
      <c r="L57" s="523"/>
      <c r="M57" s="392"/>
      <c r="N57" s="486"/>
      <c r="O57" s="512"/>
      <c r="P57" s="392"/>
    </row>
    <row r="58" spans="1:16" ht="12.75">
      <c r="A58" s="439">
        <v>11</v>
      </c>
      <c r="B58" s="378" t="s">
        <v>925</v>
      </c>
      <c r="C58" s="443"/>
      <c r="D58" s="378" t="s">
        <v>926</v>
      </c>
      <c r="E58" s="443"/>
      <c r="F58" s="379" t="s">
        <v>99</v>
      </c>
      <c r="G58" s="384">
        <v>310</v>
      </c>
      <c r="H58" s="513">
        <v>134.187</v>
      </c>
      <c r="I58" s="395"/>
      <c r="J58" s="395"/>
      <c r="K58" s="513">
        <v>134.187</v>
      </c>
      <c r="L58" s="513">
        <v>134.187</v>
      </c>
      <c r="M58" s="395"/>
      <c r="N58" s="519"/>
      <c r="O58" s="513"/>
      <c r="P58" s="513">
        <v>134.187</v>
      </c>
    </row>
    <row r="59" spans="1:16" ht="12.75">
      <c r="A59" s="387"/>
      <c r="B59" s="388"/>
      <c r="C59" s="441"/>
      <c r="D59" s="388" t="s">
        <v>927</v>
      </c>
      <c r="E59" s="441"/>
      <c r="F59" s="387"/>
      <c r="G59" s="514"/>
      <c r="H59" s="512"/>
      <c r="I59" s="392"/>
      <c r="J59" s="392"/>
      <c r="K59" s="523"/>
      <c r="L59" s="523"/>
      <c r="M59" s="392"/>
      <c r="N59" s="486"/>
      <c r="O59" s="512"/>
      <c r="P59" s="523"/>
    </row>
    <row r="60" spans="1:16" ht="12.75">
      <c r="A60" s="387"/>
      <c r="B60" s="393" t="s">
        <v>928</v>
      </c>
      <c r="C60" s="511"/>
      <c r="D60" s="393"/>
      <c r="E60" s="441"/>
      <c r="F60" s="387"/>
      <c r="G60" s="514"/>
      <c r="H60" s="522">
        <v>134.187</v>
      </c>
      <c r="I60" s="394"/>
      <c r="J60" s="394"/>
      <c r="K60" s="522">
        <v>134.187</v>
      </c>
      <c r="L60" s="522">
        <v>134.187</v>
      </c>
      <c r="M60" s="394"/>
      <c r="N60" s="524"/>
      <c r="O60" s="522"/>
      <c r="P60" s="522">
        <v>134.187</v>
      </c>
    </row>
    <row r="61" spans="1:16" ht="12.75">
      <c r="A61" s="379"/>
      <c r="B61" s="402" t="s">
        <v>929</v>
      </c>
      <c r="C61" s="515"/>
      <c r="D61" s="378"/>
      <c r="E61" s="443"/>
      <c r="F61" s="379"/>
      <c r="G61" s="384"/>
      <c r="H61" s="513"/>
      <c r="I61" s="395"/>
      <c r="J61" s="395"/>
      <c r="K61" s="525"/>
      <c r="L61" s="525"/>
      <c r="M61" s="395"/>
      <c r="N61" s="519"/>
      <c r="O61" s="513"/>
      <c r="P61" s="395"/>
    </row>
    <row r="62" spans="1:16" ht="12.75">
      <c r="A62" s="433">
        <v>12</v>
      </c>
      <c r="B62" s="388" t="s">
        <v>930</v>
      </c>
      <c r="C62" s="441"/>
      <c r="D62" s="388" t="s">
        <v>280</v>
      </c>
      <c r="E62" s="441"/>
      <c r="F62" s="387" t="s">
        <v>99</v>
      </c>
      <c r="G62" s="514">
        <v>70</v>
      </c>
      <c r="H62" s="512">
        <v>75</v>
      </c>
      <c r="I62" s="392"/>
      <c r="J62" s="392"/>
      <c r="K62" s="512">
        <v>75</v>
      </c>
      <c r="L62" s="512">
        <v>75</v>
      </c>
      <c r="M62" s="392"/>
      <c r="N62" s="523">
        <v>75</v>
      </c>
      <c r="O62" s="512"/>
      <c r="P62" s="392"/>
    </row>
    <row r="63" spans="1:16" ht="12.75">
      <c r="A63" s="387"/>
      <c r="B63" s="388"/>
      <c r="C63" s="441"/>
      <c r="D63" s="388" t="s">
        <v>933</v>
      </c>
      <c r="E63" s="441"/>
      <c r="F63" s="387" t="s">
        <v>99</v>
      </c>
      <c r="G63" s="514">
        <v>290</v>
      </c>
      <c r="H63" s="512">
        <v>44.27</v>
      </c>
      <c r="I63" s="392"/>
      <c r="J63" s="392"/>
      <c r="K63" s="512">
        <v>44.27</v>
      </c>
      <c r="L63" s="512">
        <v>44.27</v>
      </c>
      <c r="M63" s="392"/>
      <c r="N63" s="486"/>
      <c r="O63" s="512">
        <v>44.27</v>
      </c>
      <c r="P63" s="392"/>
    </row>
    <row r="64" spans="1:16" ht="12.75">
      <c r="A64" s="433">
        <v>13</v>
      </c>
      <c r="B64" s="388" t="s">
        <v>932</v>
      </c>
      <c r="C64" s="441"/>
      <c r="D64" s="388" t="s">
        <v>933</v>
      </c>
      <c r="E64" s="441"/>
      <c r="F64" s="387" t="s">
        <v>99</v>
      </c>
      <c r="G64" s="514">
        <v>290</v>
      </c>
      <c r="H64" s="512">
        <v>44.485</v>
      </c>
      <c r="I64" s="392"/>
      <c r="J64" s="392"/>
      <c r="K64" s="512">
        <v>44.485</v>
      </c>
      <c r="L64" s="512">
        <v>44.485</v>
      </c>
      <c r="M64" s="392"/>
      <c r="N64" s="486"/>
      <c r="O64" s="512">
        <v>44.485</v>
      </c>
      <c r="P64" s="392"/>
    </row>
    <row r="65" spans="1:16" ht="12.75">
      <c r="A65" s="387"/>
      <c r="B65" s="388"/>
      <c r="C65" s="441"/>
      <c r="D65" s="388" t="s">
        <v>934</v>
      </c>
      <c r="E65" s="441"/>
      <c r="F65" s="387" t="s">
        <v>99</v>
      </c>
      <c r="G65" s="514">
        <v>120</v>
      </c>
      <c r="H65" s="512">
        <v>80</v>
      </c>
      <c r="I65" s="392"/>
      <c r="J65" s="392"/>
      <c r="K65" s="512">
        <v>80</v>
      </c>
      <c r="L65" s="512">
        <v>80</v>
      </c>
      <c r="M65" s="392"/>
      <c r="N65" s="486"/>
      <c r="O65" s="512">
        <v>80</v>
      </c>
      <c r="P65" s="392"/>
    </row>
    <row r="66" spans="1:16" ht="12.75">
      <c r="A66" s="387"/>
      <c r="B66" s="388"/>
      <c r="C66" s="441"/>
      <c r="D66" s="388" t="s">
        <v>935</v>
      </c>
      <c r="E66" s="441"/>
      <c r="F66" s="387"/>
      <c r="G66" s="514"/>
      <c r="H66" s="512"/>
      <c r="I66" s="392"/>
      <c r="J66" s="392"/>
      <c r="K66" s="512"/>
      <c r="L66" s="512"/>
      <c r="M66" s="392"/>
      <c r="N66" s="486"/>
      <c r="O66" s="512"/>
      <c r="P66" s="392"/>
    </row>
    <row r="67" spans="1:16" ht="12.75">
      <c r="A67" s="439">
        <v>14</v>
      </c>
      <c r="B67" s="378" t="s">
        <v>936</v>
      </c>
      <c r="C67" s="443"/>
      <c r="D67" s="378" t="s">
        <v>937</v>
      </c>
      <c r="E67" s="443"/>
      <c r="F67" s="379" t="s">
        <v>77</v>
      </c>
      <c r="G67" s="384">
        <v>1</v>
      </c>
      <c r="H67" s="513">
        <v>53.191</v>
      </c>
      <c r="I67" s="395"/>
      <c r="J67" s="395"/>
      <c r="K67" s="513">
        <v>53.191</v>
      </c>
      <c r="L67" s="513">
        <v>53.191</v>
      </c>
      <c r="M67" s="395"/>
      <c r="N67" s="513">
        <v>53.191</v>
      </c>
      <c r="O67" s="513"/>
      <c r="P67" s="395"/>
    </row>
    <row r="68" spans="1:16" ht="12.75">
      <c r="A68" s="387"/>
      <c r="B68" s="388"/>
      <c r="C68" s="441"/>
      <c r="D68" s="388" t="s">
        <v>938</v>
      </c>
      <c r="E68" s="441"/>
      <c r="F68" s="387"/>
      <c r="G68" s="514"/>
      <c r="H68" s="512"/>
      <c r="I68" s="392"/>
      <c r="J68" s="392"/>
      <c r="K68" s="512"/>
      <c r="L68" s="512"/>
      <c r="M68" s="392"/>
      <c r="N68" s="486"/>
      <c r="O68" s="512"/>
      <c r="P68" s="392"/>
    </row>
    <row r="69" spans="1:16" ht="12.75">
      <c r="A69" s="387"/>
      <c r="B69" s="388"/>
      <c r="C69" s="441"/>
      <c r="D69" s="388" t="s">
        <v>939</v>
      </c>
      <c r="E69" s="441"/>
      <c r="F69" s="387" t="s">
        <v>33</v>
      </c>
      <c r="G69" s="514">
        <v>250</v>
      </c>
      <c r="H69" s="512">
        <v>100</v>
      </c>
      <c r="I69" s="392"/>
      <c r="J69" s="392"/>
      <c r="K69" s="512">
        <v>100</v>
      </c>
      <c r="L69" s="512">
        <v>100</v>
      </c>
      <c r="M69" s="392"/>
      <c r="N69" s="486">
        <v>100</v>
      </c>
      <c r="O69" s="512"/>
      <c r="P69" s="392"/>
    </row>
    <row r="70" spans="1:16" ht="12.75">
      <c r="A70" s="379"/>
      <c r="B70" s="378"/>
      <c r="C70" s="443"/>
      <c r="D70" s="378" t="s">
        <v>940</v>
      </c>
      <c r="E70" s="443" t="s">
        <v>941</v>
      </c>
      <c r="F70" s="379"/>
      <c r="G70" s="384"/>
      <c r="H70" s="513"/>
      <c r="I70" s="395"/>
      <c r="J70" s="395"/>
      <c r="K70" s="513"/>
      <c r="L70" s="513"/>
      <c r="M70" s="395"/>
      <c r="N70" s="519"/>
      <c r="O70" s="513"/>
      <c r="P70" s="395"/>
    </row>
    <row r="71" spans="1:16" ht="12.75">
      <c r="A71" s="387"/>
      <c r="B71" s="388"/>
      <c r="C71" s="441"/>
      <c r="D71" s="388" t="s">
        <v>280</v>
      </c>
      <c r="E71" s="441"/>
      <c r="F71" s="387" t="s">
        <v>99</v>
      </c>
      <c r="G71" s="514">
        <v>70</v>
      </c>
      <c r="H71" s="512">
        <v>75</v>
      </c>
      <c r="I71" s="392"/>
      <c r="J71" s="392"/>
      <c r="K71" s="512">
        <v>75</v>
      </c>
      <c r="L71" s="512">
        <v>75</v>
      </c>
      <c r="M71" s="392"/>
      <c r="N71" s="523">
        <v>75</v>
      </c>
      <c r="O71" s="512"/>
      <c r="P71" s="395"/>
    </row>
    <row r="72" spans="1:16" ht="12.75">
      <c r="A72" s="387"/>
      <c r="B72" s="388"/>
      <c r="C72" s="441"/>
      <c r="D72" s="388" t="s">
        <v>933</v>
      </c>
      <c r="E72" s="441"/>
      <c r="F72" s="387" t="s">
        <v>99</v>
      </c>
      <c r="G72" s="514">
        <v>290</v>
      </c>
      <c r="H72" s="512">
        <v>44.484</v>
      </c>
      <c r="I72" s="392"/>
      <c r="J72" s="392"/>
      <c r="K72" s="512">
        <v>44.484</v>
      </c>
      <c r="L72" s="512">
        <v>44.484</v>
      </c>
      <c r="M72" s="392"/>
      <c r="N72" s="486"/>
      <c r="O72" s="512">
        <v>44.484</v>
      </c>
      <c r="P72" s="392"/>
    </row>
    <row r="73" spans="1:16" ht="12.75">
      <c r="A73" s="387"/>
      <c r="B73" s="388"/>
      <c r="C73" s="441"/>
      <c r="D73" s="526" t="s">
        <v>633</v>
      </c>
      <c r="E73" s="527"/>
      <c r="F73" s="387" t="s">
        <v>77</v>
      </c>
      <c r="G73" s="514">
        <v>1</v>
      </c>
      <c r="H73" s="512">
        <v>50</v>
      </c>
      <c r="I73" s="392"/>
      <c r="J73" s="392"/>
      <c r="K73" s="523">
        <v>50</v>
      </c>
      <c r="L73" s="523">
        <v>50</v>
      </c>
      <c r="M73" s="392"/>
      <c r="N73" s="486"/>
      <c r="O73" s="512">
        <v>50</v>
      </c>
      <c r="P73" s="392"/>
    </row>
    <row r="74" spans="1:16" ht="12.75">
      <c r="A74" s="379"/>
      <c r="B74" s="402" t="s">
        <v>942</v>
      </c>
      <c r="C74" s="515"/>
      <c r="D74" s="378"/>
      <c r="E74" s="443"/>
      <c r="F74" s="379"/>
      <c r="G74" s="379"/>
      <c r="H74" s="516">
        <f>SUM(H61:H73)</f>
        <v>566.4300000000001</v>
      </c>
      <c r="I74" s="397"/>
      <c r="J74" s="397"/>
      <c r="K74" s="528">
        <f>SUM(K62:K73)</f>
        <v>566.4300000000001</v>
      </c>
      <c r="L74" s="528">
        <f>SUM(L62:L73)</f>
        <v>566.4300000000001</v>
      </c>
      <c r="M74" s="395"/>
      <c r="N74" s="529">
        <f>SUM(N55:N73)</f>
        <v>303.19100000000003</v>
      </c>
      <c r="O74" s="516">
        <f>SUM(O63:O73)</f>
        <v>263.23900000000003</v>
      </c>
      <c r="P74" s="397"/>
    </row>
    <row r="75" spans="1:16" ht="12.75">
      <c r="A75" s="387"/>
      <c r="B75" s="388"/>
      <c r="C75" s="441"/>
      <c r="D75" s="388"/>
      <c r="E75" s="441"/>
      <c r="F75" s="387"/>
      <c r="G75" s="387"/>
      <c r="H75" s="512"/>
      <c r="I75" s="392"/>
      <c r="J75" s="392"/>
      <c r="K75" s="523"/>
      <c r="L75" s="523"/>
      <c r="M75" s="392"/>
      <c r="N75" s="486"/>
      <c r="O75" s="512"/>
      <c r="P75" s="392"/>
    </row>
    <row r="76" spans="1:16" ht="12.75">
      <c r="A76" s="387"/>
      <c r="B76" s="393" t="s">
        <v>943</v>
      </c>
      <c r="C76" s="511"/>
      <c r="D76" s="388"/>
      <c r="E76" s="441"/>
      <c r="F76" s="387"/>
      <c r="G76" s="387"/>
      <c r="H76" s="522">
        <v>1138.217</v>
      </c>
      <c r="I76" s="392"/>
      <c r="J76" s="392"/>
      <c r="K76" s="522">
        <v>1136.03</v>
      </c>
      <c r="L76" s="522">
        <v>1136.03</v>
      </c>
      <c r="M76" s="392"/>
      <c r="N76" s="529">
        <v>303.191</v>
      </c>
      <c r="O76" s="522">
        <v>700.839</v>
      </c>
      <c r="P76" s="394">
        <v>132</v>
      </c>
    </row>
    <row r="77" spans="1:16" ht="15">
      <c r="A77" s="379"/>
      <c r="B77" s="530" t="s">
        <v>944</v>
      </c>
      <c r="C77" s="531"/>
      <c r="D77" s="530"/>
      <c r="E77" s="531"/>
      <c r="F77" s="532"/>
      <c r="G77" s="532"/>
      <c r="H77" s="533">
        <v>2295.817</v>
      </c>
      <c r="I77" s="533"/>
      <c r="J77" s="533"/>
      <c r="K77" s="427">
        <v>2293.63</v>
      </c>
      <c r="L77" s="427">
        <v>2293.63</v>
      </c>
      <c r="M77" s="533"/>
      <c r="N77" s="534">
        <v>303.191</v>
      </c>
      <c r="O77" s="427">
        <v>1858.439</v>
      </c>
      <c r="P77" s="427">
        <v>132</v>
      </c>
    </row>
    <row r="78" spans="1:16" ht="12.75">
      <c r="A78" s="387"/>
      <c r="B78" s="535" t="s">
        <v>634</v>
      </c>
      <c r="C78" s="536"/>
      <c r="D78" s="535"/>
      <c r="E78" s="536"/>
      <c r="F78" s="537"/>
      <c r="G78" s="538">
        <v>0.2</v>
      </c>
      <c r="H78" s="539">
        <v>553.8</v>
      </c>
      <c r="I78" s="392"/>
      <c r="J78" s="392"/>
      <c r="K78" s="523"/>
      <c r="L78" s="523"/>
      <c r="M78" s="392"/>
      <c r="N78" s="486"/>
      <c r="O78" s="392"/>
      <c r="P78" s="392"/>
    </row>
    <row r="79" spans="1:16" ht="15">
      <c r="A79" s="387"/>
      <c r="B79" s="393" t="s">
        <v>944</v>
      </c>
      <c r="C79" s="511"/>
      <c r="D79" s="393"/>
      <c r="E79" s="511"/>
      <c r="F79" s="404"/>
      <c r="G79" s="404"/>
      <c r="H79" s="522">
        <v>2847.43</v>
      </c>
      <c r="I79" s="533"/>
      <c r="J79" s="533"/>
      <c r="K79" s="540"/>
      <c r="L79" s="540"/>
      <c r="M79" s="533"/>
      <c r="N79" s="534"/>
      <c r="O79" s="427"/>
      <c r="P79" s="427"/>
    </row>
    <row r="80" spans="1:16" ht="12.75">
      <c r="A80" s="380"/>
      <c r="B80" s="380"/>
      <c r="C80" s="380"/>
      <c r="D80" s="380"/>
      <c r="E80" s="380"/>
      <c r="F80" s="380"/>
      <c r="G80" s="380"/>
      <c r="H80" s="541"/>
      <c r="I80" s="380"/>
      <c r="J80" s="380"/>
      <c r="K80" s="541"/>
      <c r="L80" s="542"/>
      <c r="M80" s="541"/>
      <c r="N80" s="541"/>
      <c r="O80" s="541"/>
      <c r="P80" s="541"/>
    </row>
    <row r="81" spans="1:16" ht="12.75">
      <c r="A81" s="380"/>
      <c r="B81" s="380"/>
      <c r="C81" s="380"/>
      <c r="D81" s="380"/>
      <c r="E81" s="380"/>
      <c r="F81" s="380"/>
      <c r="G81" s="380"/>
      <c r="H81" s="541"/>
      <c r="I81" s="380"/>
      <c r="J81" s="380"/>
      <c r="K81" s="541"/>
      <c r="L81" s="542"/>
      <c r="M81" s="541"/>
      <c r="N81" s="541"/>
      <c r="O81" s="541"/>
      <c r="P81" s="541"/>
    </row>
    <row r="82" ht="12.75">
      <c r="K82" s="543"/>
    </row>
    <row r="86" spans="1:14" ht="12.75">
      <c r="A86" s="380" t="s">
        <v>635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 t="s">
        <v>765</v>
      </c>
      <c r="N86" s="380"/>
    </row>
    <row r="88" ht="27.75" customHeight="1"/>
    <row r="90" spans="13:16" ht="12.75">
      <c r="M90" s="509"/>
      <c r="N90" s="509"/>
      <c r="O90" s="509"/>
      <c r="P90" s="509"/>
    </row>
    <row r="91" spans="13:16" ht="12.75">
      <c r="M91" s="509"/>
      <c r="N91" s="509" t="s">
        <v>0</v>
      </c>
      <c r="O91" s="509"/>
      <c r="P91" s="509"/>
    </row>
    <row r="92" spans="13:16" ht="12.75">
      <c r="M92" s="509"/>
      <c r="N92" s="509"/>
      <c r="O92" s="509"/>
      <c r="P92" s="509"/>
    </row>
    <row r="93" spans="13:16" ht="12.75">
      <c r="M93" s="509" t="s">
        <v>1</v>
      </c>
      <c r="N93" s="509"/>
      <c r="O93" s="509"/>
      <c r="P93" s="509"/>
    </row>
    <row r="94" spans="13:16" ht="12.75">
      <c r="M94" s="509" t="s">
        <v>2</v>
      </c>
      <c r="N94" s="509"/>
      <c r="O94" s="509"/>
      <c r="P94" s="509"/>
    </row>
    <row r="95" spans="13:16" ht="12.75">
      <c r="M95" s="509"/>
      <c r="N95" s="509"/>
      <c r="O95" s="509"/>
      <c r="P95" s="509"/>
    </row>
    <row r="96" spans="13:16" ht="12.75">
      <c r="M96" s="509" t="s">
        <v>880</v>
      </c>
      <c r="N96" s="509"/>
      <c r="O96" s="509"/>
      <c r="P96" s="509"/>
    </row>
    <row r="97" spans="13:16" ht="12.75">
      <c r="M97" s="509"/>
      <c r="N97" s="509"/>
      <c r="O97" s="509"/>
      <c r="P97" s="509"/>
    </row>
    <row r="98" spans="13:16" ht="12.75">
      <c r="M98" s="509" t="s">
        <v>631</v>
      </c>
      <c r="N98" s="509"/>
      <c r="O98" s="509"/>
      <c r="P98" s="509"/>
    </row>
    <row r="99" spans="5:8" ht="18">
      <c r="E99" s="371"/>
      <c r="F99" s="371"/>
      <c r="G99" s="371"/>
      <c r="H99" s="371" t="s">
        <v>632</v>
      </c>
    </row>
    <row r="100" ht="15.75">
      <c r="C100" s="510" t="s">
        <v>884</v>
      </c>
    </row>
    <row r="101" ht="15.75">
      <c r="C101" s="510" t="s">
        <v>885</v>
      </c>
    </row>
    <row r="102" spans="3:5" ht="15.75">
      <c r="C102" s="510" t="s">
        <v>886</v>
      </c>
      <c r="E102" s="510"/>
    </row>
    <row r="103" spans="8:15" ht="15.75">
      <c r="H103" s="510" t="s">
        <v>636</v>
      </c>
      <c r="I103" s="510"/>
      <c r="O103" s="370" t="s">
        <v>637</v>
      </c>
    </row>
    <row r="104" spans="1:16" ht="12.75">
      <c r="A104" s="375"/>
      <c r="B104" s="374"/>
      <c r="C104" s="377"/>
      <c r="D104" s="374"/>
      <c r="E104" s="377"/>
      <c r="F104" s="375"/>
      <c r="G104" s="375"/>
      <c r="H104" s="375"/>
      <c r="I104" s="375"/>
      <c r="J104" s="375"/>
      <c r="K104" s="375"/>
      <c r="L104" s="374"/>
      <c r="M104" s="374" t="s">
        <v>7</v>
      </c>
      <c r="N104" s="376"/>
      <c r="O104" s="376"/>
      <c r="P104" s="377"/>
    </row>
    <row r="105" spans="1:16" ht="12.75">
      <c r="A105" s="379"/>
      <c r="B105" s="378"/>
      <c r="C105" s="443"/>
      <c r="D105" s="378"/>
      <c r="E105" s="443"/>
      <c r="F105" s="379"/>
      <c r="G105" s="379"/>
      <c r="H105" s="379" t="s">
        <v>8</v>
      </c>
      <c r="I105" s="379" t="s">
        <v>361</v>
      </c>
      <c r="J105" s="379" t="s">
        <v>362</v>
      </c>
      <c r="K105" s="379" t="s">
        <v>9</v>
      </c>
      <c r="L105" s="378" t="s">
        <v>888</v>
      </c>
      <c r="M105" s="381"/>
      <c r="N105" s="382"/>
      <c r="O105" s="382"/>
      <c r="P105" s="383"/>
    </row>
    <row r="106" spans="1:16" ht="12.75">
      <c r="A106" s="379" t="s">
        <v>11</v>
      </c>
      <c r="B106" s="378" t="s">
        <v>12</v>
      </c>
      <c r="C106" s="443"/>
      <c r="D106" s="378"/>
      <c r="E106" s="443"/>
      <c r="F106" s="379"/>
      <c r="G106" s="379"/>
      <c r="H106" s="379" t="s">
        <v>13</v>
      </c>
      <c r="I106" s="379" t="s">
        <v>364</v>
      </c>
      <c r="J106" s="379" t="s">
        <v>22</v>
      </c>
      <c r="K106" s="379" t="s">
        <v>14</v>
      </c>
      <c r="L106" s="379" t="s">
        <v>14</v>
      </c>
      <c r="M106" s="379"/>
      <c r="N106" s="379"/>
      <c r="O106" s="375"/>
      <c r="P106" s="375"/>
    </row>
    <row r="107" spans="1:16" ht="12.75">
      <c r="A107" s="379" t="s">
        <v>16</v>
      </c>
      <c r="B107" s="378" t="s">
        <v>17</v>
      </c>
      <c r="C107" s="443"/>
      <c r="D107" s="378" t="s">
        <v>18</v>
      </c>
      <c r="E107" s="443"/>
      <c r="F107" s="379" t="s">
        <v>19</v>
      </c>
      <c r="G107" s="379" t="s">
        <v>20</v>
      </c>
      <c r="H107" s="379" t="s">
        <v>21</v>
      </c>
      <c r="I107" s="379" t="s">
        <v>27</v>
      </c>
      <c r="J107" s="379" t="s">
        <v>27</v>
      </c>
      <c r="K107" s="379" t="s">
        <v>22</v>
      </c>
      <c r="L107" s="379" t="s">
        <v>890</v>
      </c>
      <c r="M107" s="384">
        <v>1</v>
      </c>
      <c r="N107" s="384">
        <v>2</v>
      </c>
      <c r="O107" s="384">
        <v>3</v>
      </c>
      <c r="P107" s="384">
        <v>4</v>
      </c>
    </row>
    <row r="108" spans="1:16" ht="12.75">
      <c r="A108" s="379"/>
      <c r="B108" s="378" t="s">
        <v>24</v>
      </c>
      <c r="C108" s="443"/>
      <c r="D108" s="378"/>
      <c r="E108" s="443"/>
      <c r="F108" s="379" t="s">
        <v>25</v>
      </c>
      <c r="G108" s="379" t="s">
        <v>26</v>
      </c>
      <c r="H108" s="379" t="s">
        <v>22</v>
      </c>
      <c r="I108" s="379"/>
      <c r="J108" s="379"/>
      <c r="K108" s="379" t="s">
        <v>27</v>
      </c>
      <c r="L108" s="379" t="s">
        <v>23</v>
      </c>
      <c r="M108" s="379"/>
      <c r="N108" s="379"/>
      <c r="O108" s="379"/>
      <c r="P108" s="379"/>
    </row>
    <row r="109" spans="1:16" ht="12.75">
      <c r="A109" s="385"/>
      <c r="B109" s="381"/>
      <c r="C109" s="383"/>
      <c r="D109" s="381"/>
      <c r="E109" s="383"/>
      <c r="F109" s="385"/>
      <c r="G109" s="385"/>
      <c r="H109" s="385" t="s">
        <v>27</v>
      </c>
      <c r="I109" s="385"/>
      <c r="J109" s="385"/>
      <c r="K109" s="385" t="s">
        <v>891</v>
      </c>
      <c r="L109" s="385" t="s">
        <v>891</v>
      </c>
      <c r="M109" s="385"/>
      <c r="N109" s="385"/>
      <c r="O109" s="385"/>
      <c r="P109" s="385"/>
    </row>
    <row r="110" spans="1:16" ht="12.75">
      <c r="A110" s="387"/>
      <c r="B110" s="393" t="s">
        <v>924</v>
      </c>
      <c r="C110" s="511"/>
      <c r="D110" s="388"/>
      <c r="E110" s="441"/>
      <c r="F110" s="387"/>
      <c r="G110" s="387"/>
      <c r="H110" s="512"/>
      <c r="I110" s="392"/>
      <c r="J110" s="392"/>
      <c r="K110" s="523"/>
      <c r="L110" s="523"/>
      <c r="M110" s="392"/>
      <c r="N110" s="486"/>
      <c r="O110" s="512"/>
      <c r="P110" s="392"/>
    </row>
    <row r="111" spans="1:16" ht="12.75">
      <c r="A111" s="439">
        <v>11</v>
      </c>
      <c r="B111" s="378" t="s">
        <v>925</v>
      </c>
      <c r="C111" s="443"/>
      <c r="D111" s="378" t="s">
        <v>926</v>
      </c>
      <c r="E111" s="443"/>
      <c r="F111" s="379" t="s">
        <v>99</v>
      </c>
      <c r="G111" s="384">
        <v>374</v>
      </c>
      <c r="H111" s="513">
        <v>205.862</v>
      </c>
      <c r="I111" s="395"/>
      <c r="J111" s="395"/>
      <c r="K111" s="513">
        <v>205.862</v>
      </c>
      <c r="L111" s="513">
        <v>205.862</v>
      </c>
      <c r="M111" s="395"/>
      <c r="N111" s="519">
        <v>205.862</v>
      </c>
      <c r="O111" s="513"/>
      <c r="P111" s="513"/>
    </row>
    <row r="112" spans="1:16" ht="12.75">
      <c r="A112" s="387"/>
      <c r="B112" s="388"/>
      <c r="C112" s="441"/>
      <c r="D112" s="544" t="s">
        <v>927</v>
      </c>
      <c r="E112" s="545"/>
      <c r="F112" s="387"/>
      <c r="G112" s="514"/>
      <c r="H112" s="512"/>
      <c r="I112" s="392"/>
      <c r="J112" s="392"/>
      <c r="K112" s="523"/>
      <c r="L112" s="523"/>
      <c r="M112" s="392"/>
      <c r="N112" s="486"/>
      <c r="O112" s="512"/>
      <c r="P112" s="523"/>
    </row>
    <row r="113" spans="1:16" ht="12.75">
      <c r="A113" s="387"/>
      <c r="B113" s="393" t="s">
        <v>928</v>
      </c>
      <c r="C113" s="511"/>
      <c r="D113" s="393"/>
      <c r="E113" s="441"/>
      <c r="F113" s="387"/>
      <c r="G113" s="416">
        <v>374</v>
      </c>
      <c r="H113" s="522">
        <v>205.862</v>
      </c>
      <c r="I113" s="394"/>
      <c r="J113" s="394"/>
      <c r="K113" s="522">
        <v>205.862</v>
      </c>
      <c r="L113" s="522">
        <v>205.862</v>
      </c>
      <c r="M113" s="394"/>
      <c r="N113" s="524">
        <v>205.862</v>
      </c>
      <c r="O113" s="522"/>
      <c r="P113" s="522"/>
    </row>
    <row r="114" spans="1:16" ht="12.75">
      <c r="A114" s="379"/>
      <c r="B114" s="402" t="s">
        <v>929</v>
      </c>
      <c r="C114" s="515"/>
      <c r="D114" s="544"/>
      <c r="E114" s="545"/>
      <c r="F114" s="379"/>
      <c r="G114" s="384"/>
      <c r="H114" s="513"/>
      <c r="I114" s="395"/>
      <c r="J114" s="395"/>
      <c r="K114" s="525"/>
      <c r="L114" s="525"/>
      <c r="M114" s="395"/>
      <c r="N114" s="519"/>
      <c r="O114" s="513"/>
      <c r="P114" s="395"/>
    </row>
    <row r="115" spans="1:16" ht="17.25" customHeight="1">
      <c r="A115" s="433">
        <v>12</v>
      </c>
      <c r="B115" s="388" t="s">
        <v>930</v>
      </c>
      <c r="C115" s="434"/>
      <c r="D115" s="544" t="s">
        <v>638</v>
      </c>
      <c r="E115" s="545"/>
      <c r="F115" s="546" t="s">
        <v>101</v>
      </c>
      <c r="G115" s="547"/>
      <c r="H115" s="512">
        <v>150</v>
      </c>
      <c r="I115" s="392"/>
      <c r="J115" s="392"/>
      <c r="K115" s="512">
        <v>150</v>
      </c>
      <c r="L115" s="512">
        <v>150</v>
      </c>
      <c r="M115" s="392"/>
      <c r="N115" s="523">
        <v>150</v>
      </c>
      <c r="O115" s="512"/>
      <c r="P115" s="392"/>
    </row>
    <row r="116" spans="1:16" ht="12.75">
      <c r="A116" s="433"/>
      <c r="B116" s="388"/>
      <c r="C116" s="441"/>
      <c r="D116" s="381" t="s">
        <v>639</v>
      </c>
      <c r="E116" s="383"/>
      <c r="F116" s="514"/>
      <c r="G116" s="514"/>
      <c r="H116" s="512"/>
      <c r="I116" s="392"/>
      <c r="J116" s="392"/>
      <c r="K116" s="512"/>
      <c r="L116" s="512"/>
      <c r="M116" s="392"/>
      <c r="N116" s="523"/>
      <c r="O116" s="512"/>
      <c r="P116" s="392"/>
    </row>
    <row r="117" spans="1:16" ht="12.75">
      <c r="A117" s="387"/>
      <c r="B117" s="388"/>
      <c r="C117" s="441"/>
      <c r="D117" s="388" t="s">
        <v>640</v>
      </c>
      <c r="E117" s="441"/>
      <c r="F117" s="514" t="s">
        <v>99</v>
      </c>
      <c r="G117" s="514">
        <v>34</v>
      </c>
      <c r="H117" s="512">
        <v>15</v>
      </c>
      <c r="I117" s="392"/>
      <c r="J117" s="392"/>
      <c r="K117" s="512">
        <v>15</v>
      </c>
      <c r="L117" s="512">
        <v>15</v>
      </c>
      <c r="M117" s="392"/>
      <c r="N117" s="486">
        <v>15</v>
      </c>
      <c r="O117" s="512"/>
      <c r="P117" s="392"/>
    </row>
    <row r="118" spans="1:16" ht="12.75">
      <c r="A118" s="387"/>
      <c r="B118" s="388"/>
      <c r="C118" s="441"/>
      <c r="D118" s="544" t="s">
        <v>641</v>
      </c>
      <c r="E118" s="545"/>
      <c r="F118" s="514"/>
      <c r="G118" s="514"/>
      <c r="H118" s="512"/>
      <c r="I118" s="392"/>
      <c r="J118" s="392"/>
      <c r="K118" s="512"/>
      <c r="L118" s="512"/>
      <c r="M118" s="392"/>
      <c r="N118" s="486"/>
      <c r="O118" s="512"/>
      <c r="P118" s="392"/>
    </row>
    <row r="119" spans="1:16" ht="12.75">
      <c r="A119" s="387"/>
      <c r="B119" s="388"/>
      <c r="C119" s="441"/>
      <c r="D119" s="388" t="s">
        <v>642</v>
      </c>
      <c r="E119" s="441"/>
      <c r="F119" s="514" t="s">
        <v>643</v>
      </c>
      <c r="G119" s="514">
        <v>4</v>
      </c>
      <c r="H119" s="512">
        <v>60</v>
      </c>
      <c r="I119" s="392"/>
      <c r="J119" s="392"/>
      <c r="K119" s="512">
        <v>60</v>
      </c>
      <c r="L119" s="512">
        <v>60</v>
      </c>
      <c r="M119" s="392"/>
      <c r="N119" s="486"/>
      <c r="O119" s="512">
        <v>60</v>
      </c>
      <c r="P119" s="392"/>
    </row>
    <row r="120" spans="1:16" ht="12.75">
      <c r="A120" s="433">
        <v>13</v>
      </c>
      <c r="B120" s="388" t="s">
        <v>932</v>
      </c>
      <c r="C120" s="441"/>
      <c r="D120" s="544" t="s">
        <v>638</v>
      </c>
      <c r="E120" s="545"/>
      <c r="F120" s="514"/>
      <c r="G120" s="514"/>
      <c r="H120" s="512"/>
      <c r="I120" s="392"/>
      <c r="J120" s="392"/>
      <c r="K120" s="512"/>
      <c r="L120" s="512"/>
      <c r="M120" s="392"/>
      <c r="N120" s="486"/>
      <c r="O120" s="512"/>
      <c r="P120" s="392"/>
    </row>
    <row r="121" spans="1:16" ht="12.75">
      <c r="A121" s="387"/>
      <c r="B121" s="388"/>
      <c r="C121" s="441"/>
      <c r="D121" s="388" t="s">
        <v>639</v>
      </c>
      <c r="E121" s="441"/>
      <c r="F121" s="514" t="s">
        <v>101</v>
      </c>
      <c r="G121" s="514"/>
      <c r="H121" s="512">
        <v>210</v>
      </c>
      <c r="I121" s="392"/>
      <c r="J121" s="392"/>
      <c r="K121" s="512">
        <v>210</v>
      </c>
      <c r="L121" s="512">
        <v>210</v>
      </c>
      <c r="M121" s="392"/>
      <c r="N121" s="486">
        <v>210</v>
      </c>
      <c r="O121" s="512"/>
      <c r="P121" s="392"/>
    </row>
    <row r="122" spans="1:16" ht="12.75">
      <c r="A122" s="387"/>
      <c r="B122" s="388"/>
      <c r="C122" s="441"/>
      <c r="D122" s="544" t="s">
        <v>644</v>
      </c>
      <c r="E122" s="545"/>
      <c r="F122" s="514"/>
      <c r="G122" s="514"/>
      <c r="H122" s="512"/>
      <c r="I122" s="392"/>
      <c r="J122" s="392"/>
      <c r="K122" s="512"/>
      <c r="L122" s="512"/>
      <c r="M122" s="392"/>
      <c r="N122" s="486"/>
      <c r="O122" s="512"/>
      <c r="P122" s="392"/>
    </row>
    <row r="123" spans="1:16" ht="12.75">
      <c r="A123" s="379"/>
      <c r="B123" s="388"/>
      <c r="C123" s="441"/>
      <c r="D123" s="544" t="s">
        <v>645</v>
      </c>
      <c r="E123" s="545"/>
      <c r="F123" s="514" t="s">
        <v>101</v>
      </c>
      <c r="G123" s="514">
        <v>20</v>
      </c>
      <c r="H123" s="512">
        <v>15</v>
      </c>
      <c r="I123" s="392"/>
      <c r="J123" s="392"/>
      <c r="K123" s="512">
        <v>15</v>
      </c>
      <c r="L123" s="512">
        <v>15</v>
      </c>
      <c r="M123" s="392"/>
      <c r="N123" s="486"/>
      <c r="O123" s="512">
        <v>15</v>
      </c>
      <c r="P123" s="392"/>
    </row>
    <row r="124" spans="1:16" ht="12.75">
      <c r="A124" s="379"/>
      <c r="B124" s="388"/>
      <c r="C124" s="441"/>
      <c r="D124" s="544" t="s">
        <v>641</v>
      </c>
      <c r="E124" s="545"/>
      <c r="F124" s="514"/>
      <c r="G124" s="514"/>
      <c r="H124" s="512"/>
      <c r="I124" s="392"/>
      <c r="J124" s="392"/>
      <c r="K124" s="512"/>
      <c r="L124" s="512"/>
      <c r="M124" s="392"/>
      <c r="N124" s="486"/>
      <c r="O124" s="512"/>
      <c r="P124" s="392"/>
    </row>
    <row r="125" spans="1:16" ht="12.75">
      <c r="A125" s="379"/>
      <c r="B125" s="388"/>
      <c r="C125" s="441"/>
      <c r="D125" s="544" t="s">
        <v>642</v>
      </c>
      <c r="E125" s="545"/>
      <c r="F125" s="514" t="s">
        <v>643</v>
      </c>
      <c r="G125" s="514">
        <v>4</v>
      </c>
      <c r="H125" s="512">
        <v>60</v>
      </c>
      <c r="I125" s="392"/>
      <c r="J125" s="392"/>
      <c r="K125" s="512">
        <v>60</v>
      </c>
      <c r="L125" s="512">
        <v>60</v>
      </c>
      <c r="M125" s="392"/>
      <c r="N125" s="486"/>
      <c r="O125" s="512">
        <v>60</v>
      </c>
      <c r="P125" s="392"/>
    </row>
    <row r="126" spans="1:16" ht="12.75">
      <c r="A126" s="387">
        <v>14</v>
      </c>
      <c r="B126" s="388" t="s">
        <v>936</v>
      </c>
      <c r="C126" s="441"/>
      <c r="D126" s="544" t="s">
        <v>646</v>
      </c>
      <c r="E126" s="545"/>
      <c r="F126" s="514"/>
      <c r="G126" s="514"/>
      <c r="H126" s="512"/>
      <c r="I126" s="392"/>
      <c r="J126" s="392"/>
      <c r="K126" s="512"/>
      <c r="L126" s="512"/>
      <c r="M126" s="392"/>
      <c r="N126" s="486"/>
      <c r="O126" s="512"/>
      <c r="P126" s="392"/>
    </row>
    <row r="127" spans="1:16" ht="12.75">
      <c r="A127" s="387"/>
      <c r="B127" s="388"/>
      <c r="C127" s="441"/>
      <c r="D127" s="544" t="s">
        <v>647</v>
      </c>
      <c r="E127" s="545"/>
      <c r="F127" s="514" t="s">
        <v>101</v>
      </c>
      <c r="G127" s="514">
        <v>190</v>
      </c>
      <c r="H127" s="512">
        <v>350</v>
      </c>
      <c r="I127" s="392"/>
      <c r="J127" s="392"/>
      <c r="K127" s="512">
        <v>350</v>
      </c>
      <c r="L127" s="512">
        <v>350</v>
      </c>
      <c r="M127" s="392"/>
      <c r="N127" s="486"/>
      <c r="O127" s="512">
        <v>350</v>
      </c>
      <c r="P127" s="392"/>
    </row>
    <row r="128" spans="1:16" ht="12.75">
      <c r="A128" s="379"/>
      <c r="B128" s="388"/>
      <c r="C128" s="441"/>
      <c r="D128" s="548" t="s">
        <v>648</v>
      </c>
      <c r="E128" s="549"/>
      <c r="F128" s="514"/>
      <c r="G128" s="514"/>
      <c r="H128" s="512"/>
      <c r="I128" s="392"/>
      <c r="J128" s="392"/>
      <c r="K128" s="523"/>
      <c r="L128" s="523"/>
      <c r="M128" s="392"/>
      <c r="N128" s="486"/>
      <c r="O128" s="512"/>
      <c r="P128" s="392"/>
    </row>
    <row r="129" spans="1:16" ht="12.75">
      <c r="A129" s="379"/>
      <c r="B129" s="388"/>
      <c r="C129" s="441"/>
      <c r="D129" s="548" t="s">
        <v>649</v>
      </c>
      <c r="E129" s="549"/>
      <c r="F129" s="514" t="s">
        <v>101</v>
      </c>
      <c r="G129" s="514">
        <v>96</v>
      </c>
      <c r="H129" s="512">
        <v>40</v>
      </c>
      <c r="I129" s="392"/>
      <c r="J129" s="392"/>
      <c r="K129" s="523">
        <v>40</v>
      </c>
      <c r="L129" s="523">
        <v>40</v>
      </c>
      <c r="M129" s="392"/>
      <c r="N129" s="486">
        <v>40</v>
      </c>
      <c r="O129" s="512"/>
      <c r="P129" s="392"/>
    </row>
    <row r="130" spans="1:16" ht="12.75">
      <c r="A130" s="379"/>
      <c r="B130" s="402" t="s">
        <v>942</v>
      </c>
      <c r="C130" s="515"/>
      <c r="D130" s="550"/>
      <c r="E130" s="551"/>
      <c r="F130" s="379"/>
      <c r="G130" s="379"/>
      <c r="H130" s="516">
        <f>SUM(H115:H129)</f>
        <v>900</v>
      </c>
      <c r="I130" s="397"/>
      <c r="J130" s="397"/>
      <c r="K130" s="528">
        <v>900</v>
      </c>
      <c r="L130" s="528">
        <f>SUM(L115:L129)</f>
        <v>900</v>
      </c>
      <c r="M130" s="395"/>
      <c r="N130" s="529">
        <f>SUM(N115:N129)</f>
        <v>415</v>
      </c>
      <c r="O130" s="516">
        <f>SUM(O119:O129)</f>
        <v>485</v>
      </c>
      <c r="P130" s="397"/>
    </row>
    <row r="131" spans="1:16" ht="12.75">
      <c r="A131" s="387"/>
      <c r="B131" s="388"/>
      <c r="C131" s="441"/>
      <c r="D131" s="544"/>
      <c r="E131" s="545"/>
      <c r="F131" s="387"/>
      <c r="G131" s="387"/>
      <c r="H131" s="512"/>
      <c r="I131" s="392"/>
      <c r="J131" s="392"/>
      <c r="K131" s="523"/>
      <c r="L131" s="523"/>
      <c r="M131" s="392"/>
      <c r="N131" s="486"/>
      <c r="O131" s="512"/>
      <c r="P131" s="392"/>
    </row>
    <row r="132" spans="1:16" ht="12.75">
      <c r="A132" s="387"/>
      <c r="B132" s="393" t="s">
        <v>943</v>
      </c>
      <c r="C132" s="511"/>
      <c r="D132" s="544"/>
      <c r="E132" s="545"/>
      <c r="F132" s="387"/>
      <c r="G132" s="387"/>
      <c r="H132" s="522">
        <v>1105.862</v>
      </c>
      <c r="I132" s="392"/>
      <c r="J132" s="392"/>
      <c r="K132" s="522">
        <v>1105.862</v>
      </c>
      <c r="L132" s="522">
        <v>1105.862</v>
      </c>
      <c r="M132" s="392"/>
      <c r="N132" s="529">
        <v>620.862</v>
      </c>
      <c r="O132" s="522">
        <v>485</v>
      </c>
      <c r="P132" s="394"/>
    </row>
    <row r="133" spans="1:16" ht="15">
      <c r="A133" s="379"/>
      <c r="B133" s="530" t="s">
        <v>944</v>
      </c>
      <c r="C133" s="531"/>
      <c r="D133" s="530"/>
      <c r="E133" s="531"/>
      <c r="F133" s="532"/>
      <c r="G133" s="532"/>
      <c r="H133" s="552">
        <v>1105.862</v>
      </c>
      <c r="I133" s="533"/>
      <c r="J133" s="533"/>
      <c r="K133" s="552">
        <v>1105.862</v>
      </c>
      <c r="L133" s="552">
        <v>1105.862</v>
      </c>
      <c r="M133" s="533"/>
      <c r="N133" s="534">
        <v>620.872</v>
      </c>
      <c r="O133" s="552">
        <v>485</v>
      </c>
      <c r="P133" s="427"/>
    </row>
    <row r="134" spans="1:16" ht="12.75">
      <c r="A134" s="380"/>
      <c r="B134" s="380"/>
      <c r="C134" s="380"/>
      <c r="D134" s="380"/>
      <c r="E134" s="380"/>
      <c r="F134" s="380"/>
      <c r="G134" s="380"/>
      <c r="H134" s="541"/>
      <c r="I134" s="380"/>
      <c r="J134" s="380"/>
      <c r="K134" s="541"/>
      <c r="L134" s="542"/>
      <c r="M134" s="541"/>
      <c r="N134" s="541"/>
      <c r="O134" s="541"/>
      <c r="P134" s="541"/>
    </row>
    <row r="135" spans="1:16" ht="12.75">
      <c r="A135" s="380"/>
      <c r="B135" s="380"/>
      <c r="C135" s="380"/>
      <c r="D135" s="380"/>
      <c r="E135" s="380"/>
      <c r="F135" s="380"/>
      <c r="G135" s="380"/>
      <c r="H135" s="541"/>
      <c r="I135" s="380"/>
      <c r="J135" s="380"/>
      <c r="K135" s="541"/>
      <c r="L135" s="542"/>
      <c r="M135" s="541"/>
      <c r="N135" s="541"/>
      <c r="O135" s="541"/>
      <c r="P135" s="541"/>
    </row>
    <row r="136" spans="1:16" ht="12.75">
      <c r="A136" s="380"/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541"/>
      <c r="P136" s="541"/>
    </row>
    <row r="137" spans="1:16" ht="12.75">
      <c r="A137" s="380"/>
      <c r="B137" s="380" t="s">
        <v>650</v>
      </c>
      <c r="C137" s="380"/>
      <c r="D137" s="380"/>
      <c r="E137" s="380"/>
      <c r="F137" s="380"/>
      <c r="G137" s="380"/>
      <c r="H137" s="380"/>
      <c r="I137" s="380"/>
      <c r="J137" s="380"/>
      <c r="K137" s="380"/>
      <c r="L137" s="380" t="s">
        <v>651</v>
      </c>
      <c r="M137" s="380"/>
      <c r="N137" s="380"/>
      <c r="O137" s="541"/>
      <c r="P137" s="541"/>
    </row>
    <row r="138" spans="1:16" ht="12.75">
      <c r="A138" s="380"/>
      <c r="B138" s="380"/>
      <c r="C138" s="380"/>
      <c r="D138" s="380"/>
      <c r="E138" s="380"/>
      <c r="F138" s="380"/>
      <c r="G138" s="380"/>
      <c r="H138" s="541"/>
      <c r="I138" s="380"/>
      <c r="J138" s="380"/>
      <c r="K138" s="541"/>
      <c r="L138" s="541"/>
      <c r="M138" s="541"/>
      <c r="N138" s="541"/>
      <c r="O138" s="541"/>
      <c r="P138" s="541"/>
    </row>
    <row r="139" ht="12.75">
      <c r="K139" s="543"/>
    </row>
    <row r="140" ht="12.75">
      <c r="K140" s="543"/>
    </row>
    <row r="143" spans="13:16" ht="12.75">
      <c r="M143" s="509"/>
      <c r="N143" s="509"/>
      <c r="O143" s="509"/>
      <c r="P143" s="509"/>
    </row>
    <row r="144" spans="13:16" ht="12.75">
      <c r="M144" s="509"/>
      <c r="N144" s="509" t="s">
        <v>0</v>
      </c>
      <c r="O144" s="509"/>
      <c r="P144" s="509"/>
    </row>
    <row r="145" spans="13:16" ht="12.75">
      <c r="M145" s="509"/>
      <c r="N145" s="509"/>
      <c r="O145" s="509"/>
      <c r="P145" s="509"/>
    </row>
    <row r="146" spans="13:16" ht="12.75">
      <c r="M146" s="509" t="s">
        <v>1</v>
      </c>
      <c r="N146" s="509"/>
      <c r="O146" s="509"/>
      <c r="P146" s="509"/>
    </row>
    <row r="147" spans="13:16" ht="12.75">
      <c r="M147" s="509" t="s">
        <v>2</v>
      </c>
      <c r="N147" s="509"/>
      <c r="O147" s="509"/>
      <c r="P147" s="509"/>
    </row>
    <row r="148" spans="13:16" ht="12.75">
      <c r="M148" s="509"/>
      <c r="N148" s="509"/>
      <c r="O148" s="509"/>
      <c r="P148" s="509"/>
    </row>
    <row r="149" spans="13:16" ht="12.75">
      <c r="M149" s="509" t="s">
        <v>880</v>
      </c>
      <c r="N149" s="509"/>
      <c r="O149" s="509"/>
      <c r="P149" s="509"/>
    </row>
    <row r="150" spans="13:16" ht="12.75">
      <c r="M150" s="509"/>
      <c r="N150" s="509"/>
      <c r="O150" s="509"/>
      <c r="P150" s="509"/>
    </row>
    <row r="151" spans="13:16" ht="12.75">
      <c r="M151" s="509" t="s">
        <v>631</v>
      </c>
      <c r="N151" s="509"/>
      <c r="O151" s="509"/>
      <c r="P151" s="509"/>
    </row>
    <row r="152" spans="5:8" ht="18">
      <c r="E152" s="371"/>
      <c r="F152" s="371"/>
      <c r="G152" s="371"/>
      <c r="H152" s="371" t="s">
        <v>632</v>
      </c>
    </row>
    <row r="153" ht="15.75">
      <c r="C153" s="510" t="s">
        <v>652</v>
      </c>
    </row>
    <row r="154" ht="15.75">
      <c r="C154" s="510" t="s">
        <v>885</v>
      </c>
    </row>
    <row r="155" spans="3:5" ht="15.75">
      <c r="C155" s="510" t="s">
        <v>886</v>
      </c>
      <c r="E155" s="510"/>
    </row>
    <row r="156" spans="8:14" ht="15.75">
      <c r="H156" s="510" t="s">
        <v>636</v>
      </c>
      <c r="I156" s="510"/>
      <c r="N156" s="370" t="s">
        <v>637</v>
      </c>
    </row>
    <row r="157" spans="2:16" ht="12.75">
      <c r="B157" s="374"/>
      <c r="C157" s="377"/>
      <c r="D157" s="374"/>
      <c r="E157" s="377"/>
      <c r="F157" s="375"/>
      <c r="G157" s="375"/>
      <c r="H157" s="375"/>
      <c r="I157" s="375"/>
      <c r="J157" s="375"/>
      <c r="K157" s="375"/>
      <c r="L157" s="374"/>
      <c r="M157" s="374" t="s">
        <v>7</v>
      </c>
      <c r="N157" s="376"/>
      <c r="O157" s="376"/>
      <c r="P157" s="377"/>
    </row>
    <row r="158" spans="2:16" ht="12.75">
      <c r="B158" s="378"/>
      <c r="C158" s="443"/>
      <c r="D158" s="378"/>
      <c r="E158" s="443"/>
      <c r="F158" s="379"/>
      <c r="G158" s="379"/>
      <c r="H158" s="379" t="s">
        <v>8</v>
      </c>
      <c r="I158" s="379" t="s">
        <v>361</v>
      </c>
      <c r="J158" s="379" t="s">
        <v>362</v>
      </c>
      <c r="K158" s="379" t="s">
        <v>9</v>
      </c>
      <c r="L158" s="378" t="s">
        <v>888</v>
      </c>
      <c r="M158" s="381"/>
      <c r="N158" s="382"/>
      <c r="O158" s="382"/>
      <c r="P158" s="383"/>
    </row>
    <row r="159" spans="2:16" ht="12.75">
      <c r="B159" s="378" t="s">
        <v>12</v>
      </c>
      <c r="C159" s="443"/>
      <c r="D159" s="378"/>
      <c r="E159" s="443"/>
      <c r="F159" s="379"/>
      <c r="G159" s="379"/>
      <c r="H159" s="379" t="s">
        <v>13</v>
      </c>
      <c r="I159" s="379" t="s">
        <v>364</v>
      </c>
      <c r="J159" s="379" t="s">
        <v>22</v>
      </c>
      <c r="K159" s="379" t="s">
        <v>14</v>
      </c>
      <c r="L159" s="379" t="s">
        <v>14</v>
      </c>
      <c r="M159" s="379"/>
      <c r="N159" s="379"/>
      <c r="O159" s="375"/>
      <c r="P159" s="375"/>
    </row>
    <row r="160" spans="2:16" ht="12.75">
      <c r="B160" s="378" t="s">
        <v>17</v>
      </c>
      <c r="C160" s="443"/>
      <c r="D160" s="378" t="s">
        <v>18</v>
      </c>
      <c r="E160" s="443"/>
      <c r="F160" s="379" t="s">
        <v>19</v>
      </c>
      <c r="G160" s="379" t="s">
        <v>20</v>
      </c>
      <c r="H160" s="379" t="s">
        <v>21</v>
      </c>
      <c r="I160" s="379" t="s">
        <v>27</v>
      </c>
      <c r="J160" s="379" t="s">
        <v>27</v>
      </c>
      <c r="K160" s="379" t="s">
        <v>22</v>
      </c>
      <c r="L160" s="379" t="s">
        <v>890</v>
      </c>
      <c r="M160" s="384">
        <v>1</v>
      </c>
      <c r="N160" s="384">
        <v>2</v>
      </c>
      <c r="O160" s="384">
        <v>3</v>
      </c>
      <c r="P160" s="384">
        <v>4</v>
      </c>
    </row>
    <row r="161" spans="2:16" ht="12.75">
      <c r="B161" s="378" t="s">
        <v>24</v>
      </c>
      <c r="C161" s="443"/>
      <c r="D161" s="378"/>
      <c r="E161" s="443"/>
      <c r="F161" s="379" t="s">
        <v>25</v>
      </c>
      <c r="G161" s="379" t="s">
        <v>26</v>
      </c>
      <c r="H161" s="379" t="s">
        <v>22</v>
      </c>
      <c r="I161" s="379"/>
      <c r="J161" s="379"/>
      <c r="K161" s="379" t="s">
        <v>27</v>
      </c>
      <c r="L161" s="379" t="s">
        <v>23</v>
      </c>
      <c r="M161" s="379"/>
      <c r="N161" s="379"/>
      <c r="O161" s="379"/>
      <c r="P161" s="379"/>
    </row>
    <row r="162" spans="2:16" ht="12.75">
      <c r="B162" s="381"/>
      <c r="C162" s="383"/>
      <c r="D162" s="381"/>
      <c r="E162" s="383"/>
      <c r="F162" s="385"/>
      <c r="G162" s="385"/>
      <c r="H162" s="385" t="s">
        <v>27</v>
      </c>
      <c r="I162" s="385"/>
      <c r="J162" s="385"/>
      <c r="K162" s="385" t="s">
        <v>891</v>
      </c>
      <c r="L162" s="385" t="s">
        <v>891</v>
      </c>
      <c r="M162" s="385"/>
      <c r="N162" s="385"/>
      <c r="O162" s="385"/>
      <c r="P162" s="385"/>
    </row>
    <row r="163" spans="2:16" ht="12.75">
      <c r="B163" s="393" t="s">
        <v>924</v>
      </c>
      <c r="C163" s="511"/>
      <c r="D163" s="388"/>
      <c r="E163" s="441"/>
      <c r="F163" s="387"/>
      <c r="G163" s="387"/>
      <c r="H163" s="512"/>
      <c r="I163" s="392"/>
      <c r="J163" s="392"/>
      <c r="K163" s="523"/>
      <c r="L163" s="523"/>
      <c r="M163" s="392"/>
      <c r="N163" s="486"/>
      <c r="O163" s="512"/>
      <c r="P163" s="392"/>
    </row>
    <row r="164" spans="2:16" ht="12.75">
      <c r="B164" s="378" t="s">
        <v>925</v>
      </c>
      <c r="C164" s="443"/>
      <c r="D164" s="378" t="s">
        <v>926</v>
      </c>
      <c r="E164" s="443"/>
      <c r="F164" s="379" t="s">
        <v>99</v>
      </c>
      <c r="G164" s="384">
        <v>270</v>
      </c>
      <c r="H164" s="513">
        <v>189.184</v>
      </c>
      <c r="I164" s="395"/>
      <c r="J164" s="395"/>
      <c r="K164" s="513">
        <v>189.184</v>
      </c>
      <c r="L164" s="513">
        <v>189.184</v>
      </c>
      <c r="M164" s="395"/>
      <c r="N164" s="519">
        <v>189.184</v>
      </c>
      <c r="O164" s="513"/>
      <c r="P164" s="513"/>
    </row>
    <row r="165" spans="2:16" ht="12.75">
      <c r="B165" s="388"/>
      <c r="C165" s="441"/>
      <c r="D165" s="388" t="s">
        <v>927</v>
      </c>
      <c r="E165" s="441"/>
      <c r="F165" s="387"/>
      <c r="G165" s="514"/>
      <c r="H165" s="512"/>
      <c r="I165" s="392"/>
      <c r="J165" s="392"/>
      <c r="K165" s="523"/>
      <c r="L165" s="523"/>
      <c r="M165" s="392"/>
      <c r="N165" s="486"/>
      <c r="O165" s="512"/>
      <c r="P165" s="523"/>
    </row>
    <row r="166" spans="2:16" ht="12.75">
      <c r="B166" s="393" t="s">
        <v>928</v>
      </c>
      <c r="C166" s="511"/>
      <c r="D166" s="393"/>
      <c r="E166" s="441"/>
      <c r="F166" s="387"/>
      <c r="G166" s="416">
        <v>270</v>
      </c>
      <c r="H166" s="522">
        <v>189.184</v>
      </c>
      <c r="I166" s="394"/>
      <c r="J166" s="394"/>
      <c r="K166" s="522"/>
      <c r="L166" s="522">
        <v>189.184</v>
      </c>
      <c r="M166" s="394"/>
      <c r="N166" s="524"/>
      <c r="O166" s="522"/>
      <c r="P166" s="522"/>
    </row>
    <row r="167" spans="2:16" ht="12.75">
      <c r="B167" s="402" t="s">
        <v>929</v>
      </c>
      <c r="C167" s="515"/>
      <c r="D167" s="378"/>
      <c r="E167" s="443"/>
      <c r="F167" s="379"/>
      <c r="G167" s="384"/>
      <c r="H167" s="513"/>
      <c r="I167" s="395"/>
      <c r="J167" s="395"/>
      <c r="K167" s="525"/>
      <c r="L167" s="525"/>
      <c r="M167" s="395"/>
      <c r="N167" s="519"/>
      <c r="O167" s="513"/>
      <c r="P167" s="395"/>
    </row>
    <row r="168" spans="2:16" ht="12.75">
      <c r="B168" s="388" t="s">
        <v>930</v>
      </c>
      <c r="C168" s="441"/>
      <c r="D168" s="388" t="s">
        <v>49</v>
      </c>
      <c r="E168" s="441"/>
      <c r="F168" s="387" t="s">
        <v>33</v>
      </c>
      <c r="G168" s="514">
        <v>368</v>
      </c>
      <c r="H168" s="512">
        <v>220</v>
      </c>
      <c r="I168" s="392"/>
      <c r="J168" s="392"/>
      <c r="K168" s="512">
        <v>220</v>
      </c>
      <c r="L168" s="512">
        <v>220</v>
      </c>
      <c r="M168" s="392"/>
      <c r="N168" s="523">
        <v>220</v>
      </c>
      <c r="O168" s="512"/>
      <c r="P168" s="392"/>
    </row>
    <row r="169" spans="2:16" ht="12.75">
      <c r="B169" s="388" t="s">
        <v>936</v>
      </c>
      <c r="C169" s="441"/>
      <c r="D169" s="388" t="s">
        <v>653</v>
      </c>
      <c r="E169" s="441"/>
      <c r="F169" s="387" t="s">
        <v>33</v>
      </c>
      <c r="G169" s="514">
        <v>187.5</v>
      </c>
      <c r="H169" s="512">
        <v>75</v>
      </c>
      <c r="I169" s="392"/>
      <c r="J169" s="392"/>
      <c r="K169" s="512">
        <v>75</v>
      </c>
      <c r="L169" s="512">
        <v>75</v>
      </c>
      <c r="M169" s="392"/>
      <c r="N169" s="486">
        <v>75</v>
      </c>
      <c r="O169" s="512"/>
      <c r="P169" s="392"/>
    </row>
    <row r="170" spans="2:16" ht="12.75">
      <c r="B170" s="388" t="s">
        <v>932</v>
      </c>
      <c r="C170" s="441"/>
      <c r="D170" s="388" t="s">
        <v>49</v>
      </c>
      <c r="E170" s="441"/>
      <c r="F170" s="387" t="s">
        <v>33</v>
      </c>
      <c r="G170" s="514">
        <v>368</v>
      </c>
      <c r="H170" s="512">
        <v>295</v>
      </c>
      <c r="I170" s="392"/>
      <c r="J170" s="392"/>
      <c r="K170" s="512">
        <v>295</v>
      </c>
      <c r="L170" s="512">
        <v>295</v>
      </c>
      <c r="M170" s="392"/>
      <c r="N170" s="486">
        <v>295</v>
      </c>
      <c r="O170" s="512"/>
      <c r="P170" s="392"/>
    </row>
    <row r="171" spans="2:16" ht="12.75">
      <c r="B171" s="402" t="s">
        <v>942</v>
      </c>
      <c r="C171" s="515"/>
      <c r="D171" s="378"/>
      <c r="E171" s="443"/>
      <c r="F171" s="379"/>
      <c r="G171" s="553">
        <f>SUM(G167:G170)</f>
        <v>923.5</v>
      </c>
      <c r="H171" s="516">
        <f>SUM(H168:H170)</f>
        <v>590</v>
      </c>
      <c r="I171" s="397"/>
      <c r="J171" s="397"/>
      <c r="K171" s="528"/>
      <c r="L171" s="528">
        <f>SUM(L168:L170)</f>
        <v>590</v>
      </c>
      <c r="M171" s="395"/>
      <c r="N171" s="529">
        <f>SUM(N167:N170)</f>
        <v>590</v>
      </c>
      <c r="O171" s="516"/>
      <c r="P171" s="397"/>
    </row>
    <row r="172" spans="2:16" ht="12.75">
      <c r="B172" s="388"/>
      <c r="C172" s="441"/>
      <c r="D172" s="388"/>
      <c r="E172" s="441"/>
      <c r="F172" s="387"/>
      <c r="G172" s="387"/>
      <c r="H172" s="512"/>
      <c r="I172" s="392"/>
      <c r="J172" s="392"/>
      <c r="K172" s="523"/>
      <c r="L172" s="523"/>
      <c r="M172" s="392"/>
      <c r="N172" s="486"/>
      <c r="O172" s="512"/>
      <c r="P172" s="392"/>
    </row>
    <row r="173" spans="2:16" ht="12.75">
      <c r="B173" s="393" t="s">
        <v>943</v>
      </c>
      <c r="C173" s="511"/>
      <c r="D173" s="388"/>
      <c r="E173" s="441"/>
      <c r="F173" s="387"/>
      <c r="G173" s="387"/>
      <c r="H173" s="522">
        <v>779.184</v>
      </c>
      <c r="I173" s="392"/>
      <c r="J173" s="392"/>
      <c r="K173" s="522"/>
      <c r="L173" s="522">
        <v>779.184</v>
      </c>
      <c r="M173" s="392"/>
      <c r="N173" s="529">
        <v>779.184</v>
      </c>
      <c r="O173" s="522"/>
      <c r="P173" s="394"/>
    </row>
    <row r="174" spans="2:16" ht="15">
      <c r="B174" s="530" t="s">
        <v>944</v>
      </c>
      <c r="C174" s="531"/>
      <c r="D174" s="530"/>
      <c r="E174" s="531"/>
      <c r="F174" s="532"/>
      <c r="G174" s="532"/>
      <c r="H174" s="552">
        <v>779.184</v>
      </c>
      <c r="I174" s="533"/>
      <c r="J174" s="533"/>
      <c r="K174" s="427"/>
      <c r="L174" s="552">
        <v>779.184</v>
      </c>
      <c r="M174" s="533"/>
      <c r="N174" s="534">
        <v>779.184</v>
      </c>
      <c r="O174" s="427"/>
      <c r="P174" s="427"/>
    </row>
    <row r="175" spans="2:16" ht="12.75">
      <c r="B175" s="380"/>
      <c r="C175" s="380"/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0"/>
      <c r="O175" s="541"/>
      <c r="P175" s="541"/>
    </row>
    <row r="177" spans="2:14" ht="12.75">
      <c r="B177" s="380" t="s">
        <v>654</v>
      </c>
      <c r="C177" s="380"/>
      <c r="D177" s="380"/>
      <c r="E177" s="380"/>
      <c r="F177" s="380"/>
      <c r="G177" s="380"/>
      <c r="H177" s="380"/>
      <c r="I177" s="380"/>
      <c r="J177" s="380"/>
      <c r="K177" s="380"/>
      <c r="L177" s="380"/>
      <c r="M177" s="380" t="s">
        <v>765</v>
      </c>
      <c r="N177" s="380"/>
    </row>
    <row r="182" spans="13:16" ht="12.75">
      <c r="M182" s="509"/>
      <c r="N182" s="509"/>
      <c r="O182" s="509"/>
      <c r="P182" s="509"/>
    </row>
    <row r="183" spans="13:16" ht="12.75">
      <c r="M183" s="509"/>
      <c r="N183" s="509" t="s">
        <v>0</v>
      </c>
      <c r="O183" s="509"/>
      <c r="P183" s="509"/>
    </row>
    <row r="184" spans="13:16" ht="12.75">
      <c r="M184" s="509"/>
      <c r="N184" s="509"/>
      <c r="O184" s="509"/>
      <c r="P184" s="509"/>
    </row>
    <row r="185" spans="13:16" ht="12.75">
      <c r="M185" s="509" t="s">
        <v>1</v>
      </c>
      <c r="N185" s="509"/>
      <c r="O185" s="509"/>
      <c r="P185" s="509"/>
    </row>
    <row r="186" spans="13:16" ht="12.75">
      <c r="M186" s="509" t="s">
        <v>2</v>
      </c>
      <c r="N186" s="509"/>
      <c r="O186" s="509"/>
      <c r="P186" s="509"/>
    </row>
    <row r="187" spans="13:16" ht="12.75">
      <c r="M187" s="509"/>
      <c r="N187" s="509"/>
      <c r="O187" s="509"/>
      <c r="P187" s="509"/>
    </row>
    <row r="188" spans="13:16" ht="12.75">
      <c r="M188" s="509" t="s">
        <v>880</v>
      </c>
      <c r="N188" s="509"/>
      <c r="O188" s="509" t="s">
        <v>655</v>
      </c>
      <c r="P188" s="509"/>
    </row>
    <row r="189" spans="13:16" ht="12.75">
      <c r="M189" s="509"/>
      <c r="N189" s="509"/>
      <c r="O189" s="509"/>
      <c r="P189" s="509"/>
    </row>
    <row r="190" spans="13:16" ht="12.75">
      <c r="M190" s="509" t="s">
        <v>631</v>
      </c>
      <c r="N190" s="509"/>
      <c r="O190" s="509"/>
      <c r="P190" s="509"/>
    </row>
    <row r="191" spans="5:8" ht="18">
      <c r="E191" s="371"/>
      <c r="F191" s="371"/>
      <c r="G191" s="371"/>
      <c r="H191" s="371" t="s">
        <v>632</v>
      </c>
    </row>
    <row r="192" ht="15.75">
      <c r="C192" s="510" t="s">
        <v>884</v>
      </c>
    </row>
    <row r="193" ht="15.75">
      <c r="C193" s="510" t="s">
        <v>885</v>
      </c>
    </row>
    <row r="194" spans="3:5" ht="15.75">
      <c r="C194" s="510" t="s">
        <v>886</v>
      </c>
      <c r="E194" s="510"/>
    </row>
    <row r="195" spans="8:15" ht="15.75">
      <c r="H195" s="510" t="s">
        <v>656</v>
      </c>
      <c r="I195" s="510"/>
      <c r="O195" s="370" t="s">
        <v>637</v>
      </c>
    </row>
    <row r="196" spans="1:16" ht="12.75">
      <c r="A196" s="375"/>
      <c r="B196" s="374"/>
      <c r="C196" s="377"/>
      <c r="D196" s="374"/>
      <c r="E196" s="377"/>
      <c r="F196" s="375"/>
      <c r="G196" s="375"/>
      <c r="H196" s="375"/>
      <c r="I196" s="375"/>
      <c r="J196" s="375"/>
      <c r="K196" s="375"/>
      <c r="L196" s="374"/>
      <c r="M196" s="374" t="s">
        <v>7</v>
      </c>
      <c r="N196" s="376"/>
      <c r="O196" s="376"/>
      <c r="P196" s="377"/>
    </row>
    <row r="197" spans="1:16" ht="12.75">
      <c r="A197" s="379"/>
      <c r="B197" s="378"/>
      <c r="C197" s="443"/>
      <c r="D197" s="378"/>
      <c r="E197" s="443"/>
      <c r="F197" s="379"/>
      <c r="G197" s="379"/>
      <c r="H197" s="379" t="s">
        <v>8</v>
      </c>
      <c r="I197" s="379" t="s">
        <v>361</v>
      </c>
      <c r="J197" s="379" t="s">
        <v>362</v>
      </c>
      <c r="K197" s="379" t="s">
        <v>9</v>
      </c>
      <c r="L197" s="378" t="s">
        <v>888</v>
      </c>
      <c r="M197" s="381"/>
      <c r="N197" s="382"/>
      <c r="O197" s="382"/>
      <c r="P197" s="383"/>
    </row>
    <row r="198" spans="1:16" ht="12.75">
      <c r="A198" s="379" t="s">
        <v>11</v>
      </c>
      <c r="B198" s="378" t="s">
        <v>12</v>
      </c>
      <c r="C198" s="443"/>
      <c r="D198" s="378"/>
      <c r="E198" s="443"/>
      <c r="F198" s="379"/>
      <c r="G198" s="379"/>
      <c r="H198" s="379" t="s">
        <v>13</v>
      </c>
      <c r="I198" s="379" t="s">
        <v>364</v>
      </c>
      <c r="J198" s="379" t="s">
        <v>22</v>
      </c>
      <c r="K198" s="379" t="s">
        <v>769</v>
      </c>
      <c r="L198" s="379" t="s">
        <v>769</v>
      </c>
      <c r="M198" s="379"/>
      <c r="N198" s="379"/>
      <c r="O198" s="375"/>
      <c r="P198" s="375"/>
    </row>
    <row r="199" spans="1:16" ht="12.75">
      <c r="A199" s="379" t="s">
        <v>16</v>
      </c>
      <c r="B199" s="378" t="s">
        <v>17</v>
      </c>
      <c r="C199" s="443"/>
      <c r="D199" s="378" t="s">
        <v>18</v>
      </c>
      <c r="E199" s="443"/>
      <c r="F199" s="379" t="s">
        <v>19</v>
      </c>
      <c r="G199" s="379" t="s">
        <v>20</v>
      </c>
      <c r="H199" s="379" t="s">
        <v>21</v>
      </c>
      <c r="I199" s="379" t="s">
        <v>14</v>
      </c>
      <c r="J199" s="379" t="s">
        <v>14</v>
      </c>
      <c r="K199" s="379" t="s">
        <v>22</v>
      </c>
      <c r="L199" s="379" t="s">
        <v>890</v>
      </c>
      <c r="M199" s="384">
        <v>1</v>
      </c>
      <c r="N199" s="384">
        <v>2</v>
      </c>
      <c r="O199" s="384">
        <v>3</v>
      </c>
      <c r="P199" s="384">
        <v>4</v>
      </c>
    </row>
    <row r="200" spans="1:16" ht="12.75">
      <c r="A200" s="379"/>
      <c r="B200" s="378" t="s">
        <v>24</v>
      </c>
      <c r="C200" s="443"/>
      <c r="D200" s="378"/>
      <c r="E200" s="443"/>
      <c r="F200" s="379" t="s">
        <v>25</v>
      </c>
      <c r="G200" s="379" t="s">
        <v>26</v>
      </c>
      <c r="H200" s="379" t="s">
        <v>22</v>
      </c>
      <c r="I200" s="379"/>
      <c r="J200" s="379"/>
      <c r="K200" s="379" t="s">
        <v>769</v>
      </c>
      <c r="L200" s="379" t="s">
        <v>23</v>
      </c>
      <c r="M200" s="379"/>
      <c r="N200" s="379"/>
      <c r="O200" s="379"/>
      <c r="P200" s="379"/>
    </row>
    <row r="201" spans="1:16" ht="12.75">
      <c r="A201" s="385"/>
      <c r="B201" s="381"/>
      <c r="C201" s="383"/>
      <c r="D201" s="381"/>
      <c r="E201" s="383"/>
      <c r="F201" s="385"/>
      <c r="G201" s="385"/>
      <c r="H201" s="385" t="s">
        <v>14</v>
      </c>
      <c r="I201" s="385"/>
      <c r="J201" s="385"/>
      <c r="K201" s="385" t="s">
        <v>891</v>
      </c>
      <c r="L201" s="385" t="s">
        <v>891</v>
      </c>
      <c r="M201" s="385"/>
      <c r="N201" s="385"/>
      <c r="O201" s="385"/>
      <c r="P201" s="385"/>
    </row>
    <row r="202" spans="1:16" ht="12.75">
      <c r="A202" s="438"/>
      <c r="B202" s="393" t="s">
        <v>924</v>
      </c>
      <c r="C202" s="511"/>
      <c r="D202" s="388"/>
      <c r="E202" s="441"/>
      <c r="F202" s="387"/>
      <c r="G202" s="387"/>
      <c r="H202" s="512"/>
      <c r="I202" s="392"/>
      <c r="J202" s="392"/>
      <c r="K202" s="523"/>
      <c r="L202" s="523"/>
      <c r="M202" s="392"/>
      <c r="N202" s="486"/>
      <c r="O202" s="512"/>
      <c r="P202" s="392"/>
    </row>
    <row r="203" spans="1:16" ht="12.75">
      <c r="A203" s="503"/>
      <c r="B203" s="378" t="s">
        <v>925</v>
      </c>
      <c r="C203" s="443"/>
      <c r="D203" s="554" t="s">
        <v>657</v>
      </c>
      <c r="E203" s="555"/>
      <c r="F203" s="379"/>
      <c r="G203" s="384"/>
      <c r="H203" s="513"/>
      <c r="I203" s="395"/>
      <c r="J203" s="395"/>
      <c r="K203" s="513"/>
      <c r="L203" s="513"/>
      <c r="M203" s="395"/>
      <c r="N203" s="519"/>
      <c r="O203" s="513"/>
      <c r="P203" s="513"/>
    </row>
    <row r="204" spans="1:16" ht="12.75">
      <c r="A204" s="438"/>
      <c r="B204" s="388"/>
      <c r="C204" s="441"/>
      <c r="D204" s="544" t="s">
        <v>658</v>
      </c>
      <c r="E204" s="555"/>
      <c r="F204" s="514" t="s">
        <v>77</v>
      </c>
      <c r="G204" s="514">
        <v>1</v>
      </c>
      <c r="H204" s="512">
        <v>121.3</v>
      </c>
      <c r="I204" s="392"/>
      <c r="J204" s="392"/>
      <c r="K204" s="523">
        <v>121.3</v>
      </c>
      <c r="L204" s="523">
        <v>121.3</v>
      </c>
      <c r="M204" s="392">
        <v>121.3</v>
      </c>
      <c r="N204" s="486"/>
      <c r="O204" s="512"/>
      <c r="P204" s="523"/>
    </row>
    <row r="205" spans="1:16" ht="12.75">
      <c r="A205" s="438"/>
      <c r="B205" s="388" t="s">
        <v>925</v>
      </c>
      <c r="C205" s="441"/>
      <c r="D205" s="548" t="s">
        <v>659</v>
      </c>
      <c r="E205" s="441"/>
      <c r="F205" s="514" t="s">
        <v>101</v>
      </c>
      <c r="G205" s="514">
        <v>58</v>
      </c>
      <c r="H205" s="512">
        <v>124.194</v>
      </c>
      <c r="I205" s="392"/>
      <c r="J205" s="392"/>
      <c r="K205" s="523">
        <v>124.194</v>
      </c>
      <c r="L205" s="523">
        <v>124.194</v>
      </c>
      <c r="M205" s="392">
        <v>124.194</v>
      </c>
      <c r="N205" s="486"/>
      <c r="O205" s="512"/>
      <c r="P205" s="523"/>
    </row>
    <row r="206" spans="1:16" ht="12.75">
      <c r="A206" s="438"/>
      <c r="B206" s="388" t="s">
        <v>925</v>
      </c>
      <c r="C206" s="441"/>
      <c r="D206" s="548" t="s">
        <v>660</v>
      </c>
      <c r="E206" s="441"/>
      <c r="F206" s="514" t="s">
        <v>33</v>
      </c>
      <c r="G206" s="514">
        <v>90</v>
      </c>
      <c r="H206" s="512">
        <v>67.7</v>
      </c>
      <c r="I206" s="392"/>
      <c r="J206" s="392"/>
      <c r="K206" s="523">
        <v>67.7</v>
      </c>
      <c r="L206" s="523">
        <v>67.7</v>
      </c>
      <c r="M206" s="392"/>
      <c r="N206" s="486"/>
      <c r="O206" s="512">
        <v>67.7</v>
      </c>
      <c r="P206" s="523"/>
    </row>
    <row r="207" spans="1:16" ht="12.75">
      <c r="A207" s="438"/>
      <c r="B207" s="393" t="s">
        <v>661</v>
      </c>
      <c r="C207" s="511"/>
      <c r="D207" s="548"/>
      <c r="E207" s="441"/>
      <c r="F207" s="514"/>
      <c r="G207" s="514"/>
      <c r="H207" s="522">
        <f>SUM(H204:H206)</f>
        <v>313.194</v>
      </c>
      <c r="I207" s="392"/>
      <c r="J207" s="392"/>
      <c r="K207" s="556">
        <f>SUM(K204:K206)</f>
        <v>313.194</v>
      </c>
      <c r="L207" s="556">
        <f>SUM(L204:L206)</f>
        <v>313.194</v>
      </c>
      <c r="M207" s="394">
        <f>SUM(M202:M206)</f>
        <v>245.494</v>
      </c>
      <c r="N207" s="486"/>
      <c r="O207" s="522">
        <f>SUM(O205:O206)</f>
        <v>67.7</v>
      </c>
      <c r="P207" s="523"/>
    </row>
    <row r="208" spans="1:16" ht="12.75">
      <c r="A208" s="438"/>
      <c r="B208" s="388"/>
      <c r="C208" s="441"/>
      <c r="D208" s="548"/>
      <c r="E208" s="441"/>
      <c r="F208" s="514"/>
      <c r="G208" s="514"/>
      <c r="H208" s="512"/>
      <c r="I208" s="392"/>
      <c r="J208" s="392"/>
      <c r="K208" s="523"/>
      <c r="L208" s="523"/>
      <c r="M208" s="392"/>
      <c r="N208" s="486"/>
      <c r="O208" s="512"/>
      <c r="P208" s="523"/>
    </row>
    <row r="209" spans="1:16" ht="12.75">
      <c r="A209" s="438"/>
      <c r="B209" s="393" t="s">
        <v>928</v>
      </c>
      <c r="C209" s="511"/>
      <c r="D209" s="393"/>
      <c r="E209" s="441"/>
      <c r="F209" s="387"/>
      <c r="G209" s="416"/>
      <c r="H209" s="522"/>
      <c r="I209" s="394"/>
      <c r="J209" s="394"/>
      <c r="K209" s="522"/>
      <c r="L209" s="522"/>
      <c r="M209" s="394"/>
      <c r="N209" s="524"/>
      <c r="O209" s="522"/>
      <c r="P209" s="522"/>
    </row>
    <row r="210" spans="1:16" ht="12.75">
      <c r="A210" s="503"/>
      <c r="B210" s="402" t="s">
        <v>929</v>
      </c>
      <c r="C210" s="515"/>
      <c r="D210" s="544"/>
      <c r="E210" s="545"/>
      <c r="F210" s="379"/>
      <c r="G210" s="384"/>
      <c r="H210" s="513"/>
      <c r="I210" s="395"/>
      <c r="J210" s="395"/>
      <c r="K210" s="525"/>
      <c r="L210" s="525"/>
      <c r="M210" s="395"/>
      <c r="N210" s="519"/>
      <c r="O210" s="513"/>
      <c r="P210" s="395"/>
    </row>
    <row r="211" spans="1:16" ht="12.75">
      <c r="A211" s="438"/>
      <c r="B211" s="388" t="s">
        <v>930</v>
      </c>
      <c r="C211" s="434"/>
      <c r="D211" s="544" t="s">
        <v>550</v>
      </c>
      <c r="E211" s="545"/>
      <c r="F211" s="546" t="s">
        <v>101</v>
      </c>
      <c r="G211" s="547">
        <v>114</v>
      </c>
      <c r="H211" s="512">
        <v>100.4</v>
      </c>
      <c r="I211" s="392"/>
      <c r="J211" s="392"/>
      <c r="K211" s="512">
        <v>100.4</v>
      </c>
      <c r="L211" s="512">
        <v>100.4</v>
      </c>
      <c r="M211" s="392"/>
      <c r="N211" s="523">
        <v>100.4</v>
      </c>
      <c r="O211" s="512"/>
      <c r="P211" s="392"/>
    </row>
    <row r="212" spans="1:16" ht="12.75">
      <c r="A212" s="438"/>
      <c r="B212" s="388"/>
      <c r="C212" s="441"/>
      <c r="D212" s="381" t="s">
        <v>559</v>
      </c>
      <c r="E212" s="383"/>
      <c r="F212" s="514" t="s">
        <v>101</v>
      </c>
      <c r="G212" s="514">
        <v>132</v>
      </c>
      <c r="H212" s="512">
        <v>100.4</v>
      </c>
      <c r="I212" s="392"/>
      <c r="J212" s="392"/>
      <c r="K212" s="512">
        <v>100.4</v>
      </c>
      <c r="L212" s="512">
        <v>100.4</v>
      </c>
      <c r="M212" s="392"/>
      <c r="N212" s="523">
        <v>100.4</v>
      </c>
      <c r="O212" s="512"/>
      <c r="P212" s="392"/>
    </row>
    <row r="213" spans="1:16" ht="12.75">
      <c r="A213" s="438"/>
      <c r="B213" s="388"/>
      <c r="C213" s="441"/>
      <c r="D213" s="381"/>
      <c r="E213" s="383"/>
      <c r="F213" s="514"/>
      <c r="G213" s="514"/>
      <c r="H213" s="512"/>
      <c r="I213" s="392"/>
      <c r="J213" s="392"/>
      <c r="K213" s="512"/>
      <c r="L213" s="512"/>
      <c r="M213" s="392"/>
      <c r="N213" s="523"/>
      <c r="O213" s="512"/>
      <c r="P213" s="392"/>
    </row>
    <row r="214" spans="1:16" ht="12.75">
      <c r="A214" s="438"/>
      <c r="B214" s="388" t="s">
        <v>932</v>
      </c>
      <c r="C214" s="441"/>
      <c r="D214" s="544" t="s">
        <v>550</v>
      </c>
      <c r="E214" s="545"/>
      <c r="F214" s="514" t="s">
        <v>101</v>
      </c>
      <c r="G214" s="514">
        <v>102</v>
      </c>
      <c r="H214" s="512">
        <v>90.6</v>
      </c>
      <c r="I214" s="392"/>
      <c r="J214" s="392"/>
      <c r="K214" s="512">
        <v>90.6</v>
      </c>
      <c r="L214" s="512">
        <v>90.6</v>
      </c>
      <c r="M214" s="392"/>
      <c r="N214" s="486"/>
      <c r="O214" s="512">
        <v>90.6</v>
      </c>
      <c r="P214" s="392"/>
    </row>
    <row r="215" spans="1:16" ht="12.75">
      <c r="A215" s="438"/>
      <c r="B215" s="388"/>
      <c r="C215" s="441"/>
      <c r="D215" s="388" t="s">
        <v>559</v>
      </c>
      <c r="E215" s="441"/>
      <c r="F215" s="514" t="s">
        <v>101</v>
      </c>
      <c r="G215" s="514">
        <v>116</v>
      </c>
      <c r="H215" s="512">
        <v>90.6</v>
      </c>
      <c r="I215" s="392"/>
      <c r="J215" s="392"/>
      <c r="K215" s="512">
        <v>90.6</v>
      </c>
      <c r="L215" s="512">
        <v>90.6</v>
      </c>
      <c r="M215" s="392"/>
      <c r="N215" s="486"/>
      <c r="O215" s="512">
        <v>90.6</v>
      </c>
      <c r="P215" s="392"/>
    </row>
    <row r="216" spans="1:16" ht="12.75">
      <c r="A216" s="438"/>
      <c r="B216" s="388"/>
      <c r="C216" s="441"/>
      <c r="D216" s="544"/>
      <c r="E216" s="545"/>
      <c r="F216" s="514"/>
      <c r="G216" s="514"/>
      <c r="H216" s="512"/>
      <c r="I216" s="392"/>
      <c r="J216" s="392"/>
      <c r="K216" s="512"/>
      <c r="L216" s="512"/>
      <c r="M216" s="392"/>
      <c r="N216" s="486"/>
      <c r="O216" s="512"/>
      <c r="P216" s="392"/>
    </row>
    <row r="217" spans="1:16" ht="12.75">
      <c r="A217" s="387"/>
      <c r="B217" s="388" t="s">
        <v>936</v>
      </c>
      <c r="C217" s="441"/>
      <c r="D217" s="544" t="s">
        <v>40</v>
      </c>
      <c r="E217" s="545"/>
      <c r="F217" s="514" t="s">
        <v>33</v>
      </c>
      <c r="G217" s="514">
        <v>440</v>
      </c>
      <c r="H217" s="512">
        <v>222</v>
      </c>
      <c r="I217" s="392"/>
      <c r="J217" s="392"/>
      <c r="K217" s="512">
        <v>222</v>
      </c>
      <c r="L217" s="512">
        <v>222</v>
      </c>
      <c r="M217" s="392"/>
      <c r="N217" s="486">
        <v>222</v>
      </c>
      <c r="O217" s="512"/>
      <c r="P217" s="392"/>
    </row>
    <row r="218" spans="1:16" ht="12.75">
      <c r="A218" s="387"/>
      <c r="B218" s="388"/>
      <c r="C218" s="441"/>
      <c r="D218" s="544" t="s">
        <v>662</v>
      </c>
      <c r="E218" s="545"/>
      <c r="F218" s="514"/>
      <c r="G218" s="514"/>
      <c r="H218" s="512"/>
      <c r="I218" s="392"/>
      <c r="J218" s="392"/>
      <c r="K218" s="512"/>
      <c r="L218" s="512"/>
      <c r="M218" s="392"/>
      <c r="N218" s="486"/>
      <c r="O218" s="512"/>
      <c r="P218" s="392"/>
    </row>
    <row r="219" spans="1:16" ht="12.75">
      <c r="A219" s="379"/>
      <c r="B219" s="388"/>
      <c r="C219" s="441"/>
      <c r="D219" s="544" t="s">
        <v>663</v>
      </c>
      <c r="E219" s="545"/>
      <c r="F219" s="514" t="s">
        <v>77</v>
      </c>
      <c r="G219" s="514">
        <v>4</v>
      </c>
      <c r="H219" s="512">
        <v>60</v>
      </c>
      <c r="I219" s="392"/>
      <c r="J219" s="392"/>
      <c r="K219" s="523">
        <v>60</v>
      </c>
      <c r="L219" s="523">
        <v>60</v>
      </c>
      <c r="M219" s="392"/>
      <c r="N219" s="486"/>
      <c r="O219" s="512">
        <v>60</v>
      </c>
      <c r="P219" s="392"/>
    </row>
    <row r="220" spans="1:16" ht="12.75">
      <c r="A220" s="379"/>
      <c r="B220" s="402" t="s">
        <v>942</v>
      </c>
      <c r="C220" s="515"/>
      <c r="D220" s="550"/>
      <c r="E220" s="551"/>
      <c r="F220" s="379"/>
      <c r="G220" s="379"/>
      <c r="H220" s="516">
        <f>SUM(H211:H219)</f>
        <v>664</v>
      </c>
      <c r="I220" s="397"/>
      <c r="J220" s="397"/>
      <c r="K220" s="528">
        <f>SUM(K211:K219)</f>
        <v>664</v>
      </c>
      <c r="L220" s="528">
        <f>SUM(L211:L219)</f>
        <v>664</v>
      </c>
      <c r="M220" s="395"/>
      <c r="N220" s="529">
        <f>SUM(N211:N219)</f>
        <v>422.8</v>
      </c>
      <c r="O220" s="516">
        <f>SUM(O212:O219)</f>
        <v>241.2</v>
      </c>
      <c r="P220" s="397"/>
    </row>
    <row r="221" spans="1:16" ht="12.75">
      <c r="A221" s="387"/>
      <c r="B221" s="388"/>
      <c r="C221" s="441"/>
      <c r="D221" s="544"/>
      <c r="E221" s="545"/>
      <c r="F221" s="387"/>
      <c r="G221" s="387"/>
      <c r="H221" s="512"/>
      <c r="I221" s="392"/>
      <c r="J221" s="392"/>
      <c r="K221" s="523"/>
      <c r="L221" s="523"/>
      <c r="M221" s="392"/>
      <c r="N221" s="486"/>
      <c r="O221" s="512"/>
      <c r="P221" s="392"/>
    </row>
    <row r="222" spans="1:16" ht="12.75">
      <c r="A222" s="387"/>
      <c r="B222" s="393" t="s">
        <v>943</v>
      </c>
      <c r="C222" s="511"/>
      <c r="D222" s="544"/>
      <c r="E222" s="545"/>
      <c r="F222" s="387"/>
      <c r="G222" s="387"/>
      <c r="H222" s="522">
        <v>977.194</v>
      </c>
      <c r="I222" s="392"/>
      <c r="J222" s="392"/>
      <c r="K222" s="522">
        <v>977.194</v>
      </c>
      <c r="L222" s="522">
        <v>977.194</v>
      </c>
      <c r="M222" s="394">
        <v>245.494</v>
      </c>
      <c r="N222" s="529">
        <v>422.8</v>
      </c>
      <c r="O222" s="522">
        <v>308.9</v>
      </c>
      <c r="P222" s="394"/>
    </row>
    <row r="223" spans="1:16" ht="15">
      <c r="A223" s="379"/>
      <c r="B223" s="530" t="s">
        <v>944</v>
      </c>
      <c r="C223" s="531"/>
      <c r="D223" s="530"/>
      <c r="E223" s="531"/>
      <c r="F223" s="532"/>
      <c r="G223" s="532"/>
      <c r="H223" s="552"/>
      <c r="I223" s="533"/>
      <c r="J223" s="533"/>
      <c r="K223" s="552"/>
      <c r="L223" s="552"/>
      <c r="M223" s="533"/>
      <c r="N223" s="534"/>
      <c r="O223" s="552"/>
      <c r="P223" s="427"/>
    </row>
    <row r="224" spans="1:16" ht="12.75">
      <c r="A224" s="380"/>
      <c r="B224" s="380"/>
      <c r="C224" s="380"/>
      <c r="D224" s="380"/>
      <c r="E224" s="380"/>
      <c r="F224" s="380"/>
      <c r="G224" s="380"/>
      <c r="H224" s="541"/>
      <c r="I224" s="380"/>
      <c r="J224" s="380"/>
      <c r="K224" s="541"/>
      <c r="L224" s="542"/>
      <c r="M224" s="541"/>
      <c r="N224" s="541"/>
      <c r="O224" s="541"/>
      <c r="P224" s="541"/>
    </row>
    <row r="225" spans="1:16" ht="12.75">
      <c r="A225" s="380"/>
      <c r="B225" s="380"/>
      <c r="C225" s="380"/>
      <c r="D225" s="380"/>
      <c r="E225" s="380"/>
      <c r="F225" s="380"/>
      <c r="G225" s="380"/>
      <c r="H225" s="541"/>
      <c r="I225" s="380"/>
      <c r="J225" s="380"/>
      <c r="K225" s="541"/>
      <c r="L225" s="542"/>
      <c r="M225" s="541"/>
      <c r="N225" s="541"/>
      <c r="O225" s="541"/>
      <c r="P225" s="541"/>
    </row>
    <row r="226" spans="1:16" ht="12.75">
      <c r="A226" s="380"/>
      <c r="B226" s="380"/>
      <c r="C226" s="380"/>
      <c r="D226" s="380"/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541"/>
      <c r="P226" s="541"/>
    </row>
    <row r="227" spans="1:16" ht="12.75">
      <c r="A227" s="380"/>
      <c r="B227" s="380" t="s">
        <v>650</v>
      </c>
      <c r="C227" s="380"/>
      <c r="D227" s="380"/>
      <c r="E227" s="380"/>
      <c r="F227" s="380"/>
      <c r="G227" s="380"/>
      <c r="H227" s="380"/>
      <c r="I227" s="380"/>
      <c r="J227" s="380"/>
      <c r="K227" s="380"/>
      <c r="L227" s="380" t="s">
        <v>651</v>
      </c>
      <c r="M227" s="380"/>
      <c r="N227" s="380"/>
      <c r="O227" s="541"/>
      <c r="P227" s="541"/>
    </row>
    <row r="228" spans="1:16" ht="12.75">
      <c r="A228" s="380"/>
      <c r="B228" s="380"/>
      <c r="C228" s="380"/>
      <c r="D228" s="380"/>
      <c r="E228" s="380"/>
      <c r="F228" s="380"/>
      <c r="G228" s="380"/>
      <c r="H228" s="541"/>
      <c r="I228" s="380"/>
      <c r="J228" s="380"/>
      <c r="K228" s="541"/>
      <c r="L228" s="541"/>
      <c r="M228" s="541"/>
      <c r="N228" s="541"/>
      <c r="O228" s="541"/>
      <c r="P228" s="541"/>
    </row>
    <row r="229" ht="12.75">
      <c r="K229" s="543"/>
    </row>
    <row r="230" ht="12.75">
      <c r="K230" s="543"/>
    </row>
    <row r="231" ht="12.75">
      <c r="K231" s="543"/>
    </row>
    <row r="232" ht="12.75">
      <c r="K232" s="543"/>
    </row>
    <row r="233" ht="12.75">
      <c r="K233" s="543"/>
    </row>
    <row r="235" spans="13:16" ht="12.75">
      <c r="M235" s="509"/>
      <c r="N235" s="509"/>
      <c r="O235" s="509"/>
      <c r="P235" s="509"/>
    </row>
    <row r="236" spans="13:16" ht="12.75">
      <c r="M236" s="509"/>
      <c r="N236" s="509" t="s">
        <v>0</v>
      </c>
      <c r="O236" s="509"/>
      <c r="P236" s="509"/>
    </row>
    <row r="237" spans="13:16" ht="12.75">
      <c r="M237" s="509"/>
      <c r="N237" s="509"/>
      <c r="O237" s="509"/>
      <c r="P237" s="509"/>
    </row>
    <row r="238" spans="13:16" ht="12.75">
      <c r="M238" s="509" t="s">
        <v>1</v>
      </c>
      <c r="N238" s="509"/>
      <c r="O238" s="509"/>
      <c r="P238" s="509"/>
    </row>
    <row r="239" spans="13:16" ht="12.75">
      <c r="M239" s="509" t="s">
        <v>2</v>
      </c>
      <c r="N239" s="509"/>
      <c r="O239" s="509"/>
      <c r="P239" s="509"/>
    </row>
    <row r="240" spans="13:16" ht="12.75">
      <c r="M240" s="509"/>
      <c r="N240" s="509"/>
      <c r="O240" s="509"/>
      <c r="P240" s="509"/>
    </row>
    <row r="241" spans="13:16" ht="12.75">
      <c r="M241" s="509" t="s">
        <v>880</v>
      </c>
      <c r="N241" s="509"/>
      <c r="O241" s="509" t="s">
        <v>655</v>
      </c>
      <c r="P241" s="509"/>
    </row>
    <row r="242" spans="13:16" ht="12.75">
      <c r="M242" s="509"/>
      <c r="N242" s="509"/>
      <c r="O242" s="509"/>
      <c r="P242" s="509"/>
    </row>
    <row r="243" spans="13:16" ht="12.75">
      <c r="M243" s="509" t="s">
        <v>631</v>
      </c>
      <c r="N243" s="509"/>
      <c r="O243" s="509"/>
      <c r="P243" s="509"/>
    </row>
    <row r="244" spans="5:8" ht="18">
      <c r="E244" s="371"/>
      <c r="F244" s="371"/>
      <c r="G244" s="371"/>
      <c r="H244" s="371" t="s">
        <v>632</v>
      </c>
    </row>
    <row r="245" ht="15.75">
      <c r="C245" s="510" t="s">
        <v>652</v>
      </c>
    </row>
    <row r="246" ht="15.75">
      <c r="C246" s="510" t="s">
        <v>885</v>
      </c>
    </row>
    <row r="247" spans="3:5" ht="15.75">
      <c r="C247" s="510" t="s">
        <v>886</v>
      </c>
      <c r="E247" s="510"/>
    </row>
    <row r="248" spans="7:14" ht="15.75">
      <c r="G248" s="370" t="s">
        <v>664</v>
      </c>
      <c r="H248" s="557"/>
      <c r="I248" s="510"/>
      <c r="N248" s="370" t="s">
        <v>637</v>
      </c>
    </row>
    <row r="249" spans="2:16" ht="12.75">
      <c r="B249" s="374"/>
      <c r="C249" s="377"/>
      <c r="D249" s="374"/>
      <c r="E249" s="377"/>
      <c r="F249" s="375"/>
      <c r="G249" s="375"/>
      <c r="H249" s="375"/>
      <c r="I249" s="375"/>
      <c r="J249" s="375"/>
      <c r="K249" s="375"/>
      <c r="L249" s="374"/>
      <c r="M249" s="374" t="s">
        <v>7</v>
      </c>
      <c r="N249" s="376"/>
      <c r="O249" s="376"/>
      <c r="P249" s="377"/>
    </row>
    <row r="250" spans="2:16" ht="12.75">
      <c r="B250" s="378"/>
      <c r="C250" s="443"/>
      <c r="D250" s="378"/>
      <c r="E250" s="443"/>
      <c r="F250" s="379"/>
      <c r="G250" s="379"/>
      <c r="H250" s="379" t="s">
        <v>8</v>
      </c>
      <c r="I250" s="379" t="s">
        <v>361</v>
      </c>
      <c r="J250" s="379" t="s">
        <v>362</v>
      </c>
      <c r="K250" s="379" t="s">
        <v>9</v>
      </c>
      <c r="L250" s="378" t="s">
        <v>888</v>
      </c>
      <c r="M250" s="381"/>
      <c r="N250" s="382"/>
      <c r="O250" s="382"/>
      <c r="P250" s="383"/>
    </row>
    <row r="251" spans="2:16" ht="12.75">
      <c r="B251" s="378" t="s">
        <v>12</v>
      </c>
      <c r="C251" s="443"/>
      <c r="D251" s="378"/>
      <c r="E251" s="443"/>
      <c r="F251" s="379"/>
      <c r="G251" s="379"/>
      <c r="H251" s="379" t="s">
        <v>13</v>
      </c>
      <c r="I251" s="379" t="s">
        <v>364</v>
      </c>
      <c r="J251" s="379" t="s">
        <v>22</v>
      </c>
      <c r="K251" s="379" t="s">
        <v>769</v>
      </c>
      <c r="L251" s="379" t="s">
        <v>769</v>
      </c>
      <c r="M251" s="379"/>
      <c r="N251" s="379"/>
      <c r="O251" s="375"/>
      <c r="P251" s="375"/>
    </row>
    <row r="252" spans="2:16" ht="12.75">
      <c r="B252" s="378" t="s">
        <v>17</v>
      </c>
      <c r="C252" s="443"/>
      <c r="D252" s="378" t="s">
        <v>18</v>
      </c>
      <c r="E252" s="443"/>
      <c r="F252" s="379" t="s">
        <v>19</v>
      </c>
      <c r="G252" s="379" t="s">
        <v>20</v>
      </c>
      <c r="H252" s="379" t="s">
        <v>21</v>
      </c>
      <c r="I252" s="379" t="s">
        <v>14</v>
      </c>
      <c r="J252" s="379" t="s">
        <v>14</v>
      </c>
      <c r="K252" s="379" t="s">
        <v>22</v>
      </c>
      <c r="L252" s="379" t="s">
        <v>890</v>
      </c>
      <c r="M252" s="384">
        <v>1</v>
      </c>
      <c r="N252" s="384">
        <v>2</v>
      </c>
      <c r="O252" s="384">
        <v>3</v>
      </c>
      <c r="P252" s="384">
        <v>4</v>
      </c>
    </row>
    <row r="253" spans="2:16" ht="12.75">
      <c r="B253" s="378" t="s">
        <v>24</v>
      </c>
      <c r="C253" s="443"/>
      <c r="D253" s="378"/>
      <c r="E253" s="443"/>
      <c r="F253" s="379" t="s">
        <v>25</v>
      </c>
      <c r="G253" s="379" t="s">
        <v>26</v>
      </c>
      <c r="H253" s="379" t="s">
        <v>22</v>
      </c>
      <c r="I253" s="379"/>
      <c r="J253" s="379"/>
      <c r="K253" s="379" t="s">
        <v>14</v>
      </c>
      <c r="L253" s="379" t="s">
        <v>23</v>
      </c>
      <c r="M253" s="379"/>
      <c r="N253" s="379"/>
      <c r="O253" s="379"/>
      <c r="P253" s="379"/>
    </row>
    <row r="254" spans="2:16" ht="12.75">
      <c r="B254" s="381"/>
      <c r="C254" s="383"/>
      <c r="D254" s="381"/>
      <c r="E254" s="383"/>
      <c r="F254" s="385"/>
      <c r="G254" s="385"/>
      <c r="H254" s="385" t="s">
        <v>14</v>
      </c>
      <c r="I254" s="385"/>
      <c r="J254" s="385"/>
      <c r="K254" s="385" t="s">
        <v>891</v>
      </c>
      <c r="L254" s="385" t="s">
        <v>891</v>
      </c>
      <c r="M254" s="385"/>
      <c r="N254" s="385"/>
      <c r="O254" s="385"/>
      <c r="P254" s="385"/>
    </row>
    <row r="255" spans="2:16" ht="12.75">
      <c r="B255" s="402" t="s">
        <v>929</v>
      </c>
      <c r="C255" s="515"/>
      <c r="D255" s="378"/>
      <c r="E255" s="443"/>
      <c r="F255" s="379"/>
      <c r="G255" s="384"/>
      <c r="H255" s="513"/>
      <c r="I255" s="395"/>
      <c r="J255" s="395"/>
      <c r="K255" s="525"/>
      <c r="L255" s="525"/>
      <c r="M255" s="395"/>
      <c r="N255" s="519"/>
      <c r="O255" s="513"/>
      <c r="P255" s="395"/>
    </row>
    <row r="256" spans="2:16" ht="12.75">
      <c r="B256" s="388" t="s">
        <v>936</v>
      </c>
      <c r="C256" s="441"/>
      <c r="D256" s="388" t="s">
        <v>665</v>
      </c>
      <c r="E256" s="441"/>
      <c r="F256" s="387" t="s">
        <v>101</v>
      </c>
      <c r="G256" s="514"/>
      <c r="H256" s="512">
        <v>242</v>
      </c>
      <c r="I256" s="392"/>
      <c r="J256" s="392"/>
      <c r="K256" s="512">
        <v>242</v>
      </c>
      <c r="L256" s="512">
        <v>242</v>
      </c>
      <c r="M256" s="392"/>
      <c r="N256" s="486">
        <v>242</v>
      </c>
      <c r="O256" s="512"/>
      <c r="P256" s="392"/>
    </row>
    <row r="257" spans="2:16" ht="12.75">
      <c r="B257" s="402" t="s">
        <v>942</v>
      </c>
      <c r="C257" s="515"/>
      <c r="D257" s="378"/>
      <c r="E257" s="443"/>
      <c r="F257" s="379"/>
      <c r="G257" s="553"/>
      <c r="H257" s="516"/>
      <c r="I257" s="397"/>
      <c r="J257" s="397"/>
      <c r="K257" s="528"/>
      <c r="L257" s="528"/>
      <c r="M257" s="395"/>
      <c r="N257" s="529"/>
      <c r="O257" s="516"/>
      <c r="P257" s="397"/>
    </row>
    <row r="258" spans="2:16" ht="12.75">
      <c r="B258" s="388"/>
      <c r="C258" s="441"/>
      <c r="D258" s="388"/>
      <c r="E258" s="441"/>
      <c r="F258" s="387"/>
      <c r="G258" s="387"/>
      <c r="H258" s="512"/>
      <c r="I258" s="392"/>
      <c r="J258" s="392"/>
      <c r="K258" s="523"/>
      <c r="L258" s="523"/>
      <c r="M258" s="392"/>
      <c r="N258" s="486"/>
      <c r="O258" s="512"/>
      <c r="P258" s="392"/>
    </row>
    <row r="259" spans="2:16" ht="12.75">
      <c r="B259" s="393" t="s">
        <v>943</v>
      </c>
      <c r="C259" s="511"/>
      <c r="D259" s="388"/>
      <c r="E259" s="441"/>
      <c r="F259" s="387"/>
      <c r="G259" s="387"/>
      <c r="H259" s="522">
        <v>242</v>
      </c>
      <c r="I259" s="392"/>
      <c r="J259" s="392"/>
      <c r="K259" s="522">
        <v>242</v>
      </c>
      <c r="L259" s="522">
        <v>242</v>
      </c>
      <c r="M259" s="392"/>
      <c r="N259" s="529">
        <v>242</v>
      </c>
      <c r="O259" s="522"/>
      <c r="P259" s="394"/>
    </row>
    <row r="260" spans="2:16" ht="15">
      <c r="B260" s="530" t="s">
        <v>944</v>
      </c>
      <c r="C260" s="531"/>
      <c r="D260" s="530"/>
      <c r="E260" s="531"/>
      <c r="F260" s="532"/>
      <c r="G260" s="532"/>
      <c r="H260" s="552">
        <v>242</v>
      </c>
      <c r="I260" s="533"/>
      <c r="J260" s="533"/>
      <c r="K260" s="427">
        <v>242</v>
      </c>
      <c r="L260" s="552">
        <v>242</v>
      </c>
      <c r="M260" s="533"/>
      <c r="N260" s="534">
        <v>242</v>
      </c>
      <c r="O260" s="427"/>
      <c r="P260" s="427"/>
    </row>
    <row r="261" spans="2:16" ht="12.75">
      <c r="B261" s="380"/>
      <c r="C261" s="380"/>
      <c r="D261" s="380"/>
      <c r="E261" s="380"/>
      <c r="F261" s="380"/>
      <c r="G261" s="380"/>
      <c r="H261" s="380"/>
      <c r="I261" s="380"/>
      <c r="J261" s="380"/>
      <c r="K261" s="380"/>
      <c r="L261" s="380"/>
      <c r="M261" s="380"/>
      <c r="N261" s="380"/>
      <c r="O261" s="541"/>
      <c r="P261" s="541"/>
    </row>
    <row r="263" spans="2:14" ht="12.75">
      <c r="B263" s="380" t="s">
        <v>654</v>
      </c>
      <c r="C263" s="380"/>
      <c r="D263" s="380"/>
      <c r="E263" s="380"/>
      <c r="F263" s="380"/>
      <c r="G263" s="380"/>
      <c r="H263" s="380"/>
      <c r="I263" s="380"/>
      <c r="J263" s="380"/>
      <c r="K263" s="380"/>
      <c r="L263" s="380"/>
      <c r="M263" s="380" t="s">
        <v>765</v>
      </c>
      <c r="N263" s="380"/>
    </row>
    <row r="482" ht="12.75">
      <c r="I482" s="558"/>
    </row>
  </sheetData>
  <mergeCells count="27">
    <mergeCell ref="D216:E216"/>
    <mergeCell ref="D221:E221"/>
    <mergeCell ref="D222:E222"/>
    <mergeCell ref="D217:E217"/>
    <mergeCell ref="D218:E218"/>
    <mergeCell ref="D220:E220"/>
    <mergeCell ref="D219:E219"/>
    <mergeCell ref="D204:E204"/>
    <mergeCell ref="D210:E210"/>
    <mergeCell ref="D211:E211"/>
    <mergeCell ref="D214:E214"/>
    <mergeCell ref="D73:E73"/>
    <mergeCell ref="D115:E115"/>
    <mergeCell ref="D118:E118"/>
    <mergeCell ref="D120:E120"/>
    <mergeCell ref="D112:E112"/>
    <mergeCell ref="D114:E114"/>
    <mergeCell ref="D203:E203"/>
    <mergeCell ref="D131:E131"/>
    <mergeCell ref="D132:E132"/>
    <mergeCell ref="D122:E122"/>
    <mergeCell ref="D126:E126"/>
    <mergeCell ref="D127:E127"/>
    <mergeCell ref="D130:E130"/>
    <mergeCell ref="D123:E123"/>
    <mergeCell ref="D124:E124"/>
    <mergeCell ref="D125:E1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H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ОМЗ</cp:lastModifiedBy>
  <dcterms:created xsi:type="dcterms:W3CDTF">1996-10-08T23:32:33Z</dcterms:created>
  <dcterms:modified xsi:type="dcterms:W3CDTF">2011-11-30T04:10:01Z</dcterms:modified>
  <cp:category/>
  <cp:version/>
  <cp:contentType/>
  <cp:contentStatus/>
</cp:coreProperties>
</file>