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1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<sst xmlns="http://schemas.openxmlformats.org/spreadsheetml/2006/main" count="296" uniqueCount="134">
  <si>
    <t>УТВЕРЖДАЮ:</t>
  </si>
  <si>
    <t xml:space="preserve">               РЕЕСТР </t>
  </si>
  <si>
    <t xml:space="preserve">             выполнения  ремонта жилого фонда ООО"УКЖКХ "Сервис-Центр" в счет аренды, возмещения доли эксплуатационных расходов</t>
  </si>
  <si>
    <t>№</t>
  </si>
  <si>
    <t xml:space="preserve">Принадлежность </t>
  </si>
  <si>
    <t>Наименование работ</t>
  </si>
  <si>
    <t>Сумма</t>
  </si>
  <si>
    <t>акта</t>
  </si>
  <si>
    <t>АДРЕС</t>
  </si>
  <si>
    <t>жилфонда</t>
  </si>
  <si>
    <t>с НДС</t>
  </si>
  <si>
    <t>Платежи</t>
  </si>
  <si>
    <t>Муницип.фонд</t>
  </si>
  <si>
    <t>Итого ро ООО"УКЖКХ"Сервис-Центр":</t>
  </si>
  <si>
    <t>ИТОГО ПО ООО "УКЖКХ "Сервис-Центр":</t>
  </si>
  <si>
    <t>ул.Некрасова,12</t>
  </si>
  <si>
    <t xml:space="preserve">               РЕЕСТР</t>
  </si>
  <si>
    <t>ул.Дзержинского,24</t>
  </si>
  <si>
    <t>Жилмассив</t>
  </si>
  <si>
    <t>ул.Фрунзе,58а</t>
  </si>
  <si>
    <t>ул.Тургенева,66</t>
  </si>
  <si>
    <t>ул.Тургенева,68</t>
  </si>
  <si>
    <t>Снос деревьев</t>
  </si>
  <si>
    <t>ул.Комсомольская,28</t>
  </si>
  <si>
    <t>ул.Муравьева-Амурского,40</t>
  </si>
  <si>
    <t>ул.Калинина,5</t>
  </si>
  <si>
    <t>ул.Ленинградская,10</t>
  </si>
  <si>
    <t>ул.Ленина,56а</t>
  </si>
  <si>
    <t>ул.Пушкина,49</t>
  </si>
  <si>
    <t>Амурский бульвар,40</t>
  </si>
  <si>
    <t>ул.Фрунзе,3</t>
  </si>
  <si>
    <t>ул.Фрунзе,14</t>
  </si>
  <si>
    <t>ул.Ленина,8</t>
  </si>
  <si>
    <t>ул.Запарина,8</t>
  </si>
  <si>
    <t>ул.Гамарника,82</t>
  </si>
  <si>
    <t>Электромонтажные работы</t>
  </si>
  <si>
    <t>ул.Дикопольцева,74а</t>
  </si>
  <si>
    <t>Работа спецтехники на жилмассиве</t>
  </si>
  <si>
    <t>ул.Гоголя,12</t>
  </si>
  <si>
    <t>ул.Ленина,63</t>
  </si>
  <si>
    <t>Амурский бульвар,16</t>
  </si>
  <si>
    <t>Амурский бульвар,46</t>
  </si>
  <si>
    <t>ул.Петра Комарова,8</t>
  </si>
  <si>
    <t>пер.Гражданский,5</t>
  </si>
  <si>
    <t>ул.Калинина,10</t>
  </si>
  <si>
    <t>ул.Лермонтова,13</t>
  </si>
  <si>
    <t>Ремонт мягкой кровли</t>
  </si>
  <si>
    <t>ул.Ленина,31</t>
  </si>
  <si>
    <t>Ремонт фасада</t>
  </si>
  <si>
    <t>ул.Фрунзе,58</t>
  </si>
  <si>
    <t>ул.Петра Комарова,2</t>
  </si>
  <si>
    <t>ул.Ленинградская,25а</t>
  </si>
  <si>
    <t>Проведение профилактических испытаний, электрических измерений электроустановок электрооборудования</t>
  </si>
  <si>
    <t>ул.Дикопольцева,35</t>
  </si>
  <si>
    <t>за август 2012 года.</t>
  </si>
  <si>
    <t>выполнения ремонта жилого фонда ООО "УКЖКХ "Сервис-Центр" в счет программы  УК на техническое обслуживание за август 2012 года.</t>
  </si>
  <si>
    <t>Ремонт системы отопления</t>
  </si>
  <si>
    <t>Ремонт межпанельных швов кв№110</t>
  </si>
  <si>
    <t>улДзержинского,24</t>
  </si>
  <si>
    <t>Ремонт межпанельных швов кв №№32,68</t>
  </si>
  <si>
    <t>Устройство пункта учета тепла</t>
  </si>
  <si>
    <t>Проектирование общедомового прибора учета ГВС на базе счетчика-расходомера КМ 5-4</t>
  </si>
  <si>
    <t>ул.Ленина,22</t>
  </si>
  <si>
    <t>ул.Ленинградская,25</t>
  </si>
  <si>
    <t>Косметический ремонт фасадов перед входом в подъезды</t>
  </si>
  <si>
    <t>ул.Дзержинского,6</t>
  </si>
  <si>
    <t>Ремонт межпанельных швов кв№64</t>
  </si>
  <si>
    <t>ул.Ким Ю Чена,9а</t>
  </si>
  <si>
    <t>Ремонт межпанельных швов кв№53,55,56,57,61,71</t>
  </si>
  <si>
    <t>выполнения ремонта жилого фонда ООО "УКЖКХ "Сервис-Центр" в счет программы  УК на техническое обслуживание за сентябрь 2012 года.</t>
  </si>
  <si>
    <t>ул.Лермонтова,7</t>
  </si>
  <si>
    <t>ул.Ленина,11</t>
  </si>
  <si>
    <t>ул.Муравьева-Амурского,11</t>
  </si>
  <si>
    <t>Теплоизоляция системы отопления</t>
  </si>
  <si>
    <t>ул.Волочаевская,160</t>
  </si>
  <si>
    <t>Изоляция трубопроводов</t>
  </si>
  <si>
    <t>Согласование ппроекта</t>
  </si>
  <si>
    <t>Предоставленние копии документов(топосъемка)</t>
  </si>
  <si>
    <t>ул.Фрунзе,14,34,Панькова,29</t>
  </si>
  <si>
    <t>ул.Запарина,87</t>
  </si>
  <si>
    <t>Замена системы управления пассажирского лифта  п№2</t>
  </si>
  <si>
    <t>Экспертное заключение на возможность размещения объектов</t>
  </si>
  <si>
    <t>ул.Владивостокская,49,51,53</t>
  </si>
  <si>
    <t>за сентябрь 2012 года.</t>
  </si>
  <si>
    <t>ул.Постышева,20</t>
  </si>
  <si>
    <t>ул.Синельникова,5</t>
  </si>
  <si>
    <t>Ремонт межэтажного перекрытия  кв 2</t>
  </si>
  <si>
    <t>Ремонт козырька над балконом</t>
  </si>
  <si>
    <t>Ремонт межпанельных швов   кв№ 30,35,40,46,74</t>
  </si>
  <si>
    <t>Ремонт межпанельных швов   кв№ 53,65,</t>
  </si>
  <si>
    <t>пер.Ростовский,5 - кв 32</t>
  </si>
  <si>
    <t>Ремонт межпанельных швов ( температурный шов )</t>
  </si>
  <si>
    <t>Муравьева-Амурского,31</t>
  </si>
  <si>
    <t>Ремонт кровли</t>
  </si>
  <si>
    <t>ул.Калинина,83</t>
  </si>
  <si>
    <t>Ремонт асфальтового покрытия</t>
  </si>
  <si>
    <t>ул.Фрунзе,39а</t>
  </si>
  <si>
    <t>ул.Дикопольцева,70</t>
  </si>
  <si>
    <t>Благоустройство дворовой территории</t>
  </si>
  <si>
    <t>Амурский бульвар,18,ул.Запарина,87</t>
  </si>
  <si>
    <t>Монтаж сигнализации</t>
  </si>
  <si>
    <t>ул.Муравьева-Амурского,50</t>
  </si>
  <si>
    <t>Установка автоматического шлагбаума</t>
  </si>
  <si>
    <t>Ремонт межпанельных швов ( кв 46,93,97,101,105,109,137)</t>
  </si>
  <si>
    <t>Ремонт межпанельных швов ( кв 7,77 )</t>
  </si>
  <si>
    <t>Ремонт мягкой кровли(вент.шахты)</t>
  </si>
  <si>
    <t>Электромонтажные работы ( датчики на движение)</t>
  </si>
  <si>
    <t>Замена оконных блоков из ПВХ</t>
  </si>
  <si>
    <t>Амурский  бульвар,36(ввод 2)</t>
  </si>
  <si>
    <t>Амурский  бульвар,36(ввод 1)</t>
  </si>
  <si>
    <t>ул.Ленина,35</t>
  </si>
  <si>
    <t>Усиление перекрытия в кв №5</t>
  </si>
  <si>
    <t>Ремонт подъезда №3</t>
  </si>
  <si>
    <t>ул.Ленинградская,3,5,25,25а,35,35а,ул.Карла Маркса,82, ул.Ленина,52а,ул.Лермонтова,16,Амурский бульвар,18</t>
  </si>
  <si>
    <t>Ремонт купе пассажирского лифта</t>
  </si>
  <si>
    <t>ул.Фрунзе,3  п№1</t>
  </si>
  <si>
    <t>Замена светильников и панели приказов в кабине пассажирского лифта</t>
  </si>
  <si>
    <t>Модернизация схемы подключения лифтов</t>
  </si>
  <si>
    <t>Предоставление копии документа (топосъемка )</t>
  </si>
  <si>
    <t xml:space="preserve">Мытье подъездов </t>
  </si>
  <si>
    <t>ул.Дзержинского,62</t>
  </si>
  <si>
    <t>Проект устройства вентиляции подвала</t>
  </si>
  <si>
    <t>Обследование квартиры 34</t>
  </si>
  <si>
    <t>Обследование квартиры №5</t>
  </si>
  <si>
    <t>ул.Ленина,83д</t>
  </si>
  <si>
    <t>Обследование квартиры №6</t>
  </si>
  <si>
    <t>Уссурийский бульввар,20</t>
  </si>
  <si>
    <t>ул.Ленина,61</t>
  </si>
  <si>
    <t>Электромонтажные  работы</t>
  </si>
  <si>
    <t>Ремонт межпанельных швов   кв№ 77</t>
  </si>
  <si>
    <t>ул.Лермонтова,5</t>
  </si>
  <si>
    <t>Ремонт межпанельных швов   кв№ 6</t>
  </si>
  <si>
    <t>ул.Дикопольцева,62</t>
  </si>
  <si>
    <t>Ремонт межпанельных швов ( кв 97,101,105)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</si>
</sst>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/>
      <protection/>
    </xf>
    <xf numFmtId="2" fontId="3" fillId="0" borderId="13" xfId="52" applyNumberFormat="1" applyFont="1" applyFill="1" applyBorder="1" applyAlignment="1">
      <alignment horizontal="center" vertical="center"/>
      <protection/>
    </xf>
    <xf numFmtId="2" fontId="4" fillId="0" borderId="13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2" fontId="4" fillId="0" borderId="12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0" xfId="52" applyFill="1" applyAlignment="1">
      <alignment horizontal="left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3" xfId="52" applyFont="1" applyFill="1" applyBorder="1">
      <alignment/>
      <protection/>
    </xf>
    <xf numFmtId="0" fontId="3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3" fillId="0" borderId="12" xfId="52" applyFont="1" applyBorder="1">
      <alignment/>
      <protection/>
    </xf>
    <xf numFmtId="2" fontId="3" fillId="0" borderId="12" xfId="52" applyNumberFormat="1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3" fillId="0" borderId="0" xfId="52" applyFont="1" applyBorder="1">
      <alignment/>
      <protection/>
    </xf>
    <xf numFmtId="2" fontId="4" fillId="0" borderId="0" xfId="52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4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3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22">
      <selection activeCell="J82" sqref="J82:J83"/>
    </sheetView>
  </sheetViews>
  <sheetFormatPr defaultColWidth="9.140625" defaultRowHeight="15"/>
  <cols>
    <col min="1" max="1" width="3.7109375" style="0" customWidth="1"/>
    <col min="2" max="2" width="27.00390625" style="0" customWidth="1"/>
    <col min="3" max="3" width="14.8515625" style="0" customWidth="1"/>
    <col min="4" max="4" width="26.00390625" style="0" customWidth="1"/>
    <col min="5" max="5" width="13.28125" style="0" customWidth="1"/>
    <col min="14" max="14" width="10.00390625" style="0" customWidth="1"/>
  </cols>
  <sheetData>
    <row r="1" spans="1:5" ht="15">
      <c r="A1" s="14"/>
      <c r="B1" s="14"/>
      <c r="C1" s="14"/>
      <c r="D1" s="14"/>
      <c r="E1" s="17" t="s">
        <v>0</v>
      </c>
    </row>
    <row r="2" spans="1:5" ht="15">
      <c r="A2" s="14"/>
      <c r="B2" s="14"/>
      <c r="C2" s="14"/>
      <c r="D2" s="14"/>
      <c r="E2" s="19"/>
    </row>
    <row r="3" spans="1:5" ht="15">
      <c r="A3" s="14"/>
      <c r="B3" s="14"/>
      <c r="C3" s="14"/>
      <c r="D3" s="14"/>
      <c r="E3" s="19"/>
    </row>
    <row r="4" spans="1:5" ht="15">
      <c r="A4" s="14"/>
      <c r="B4" s="14"/>
      <c r="C4" s="14"/>
      <c r="D4" s="14"/>
      <c r="E4" s="18"/>
    </row>
    <row r="5" spans="1:5" ht="15">
      <c r="A5" s="20"/>
      <c r="B5" s="20"/>
      <c r="C5" s="21"/>
      <c r="D5" s="21" t="s">
        <v>1</v>
      </c>
      <c r="E5" s="20"/>
    </row>
    <row r="6" spans="1:5" ht="15">
      <c r="A6" s="71" t="s">
        <v>2</v>
      </c>
      <c r="B6" s="71"/>
      <c r="C6" s="71"/>
      <c r="D6" s="71"/>
      <c r="E6" s="71"/>
    </row>
    <row r="7" spans="1:5" ht="15">
      <c r="A7" s="22"/>
      <c r="B7" s="22"/>
      <c r="C7" s="23"/>
      <c r="D7" s="23" t="s">
        <v>54</v>
      </c>
      <c r="E7" s="22"/>
    </row>
    <row r="8" spans="1:5" ht="15">
      <c r="A8" s="24" t="s">
        <v>3</v>
      </c>
      <c r="B8" s="2"/>
      <c r="C8" s="24" t="s">
        <v>4</v>
      </c>
      <c r="D8" s="72" t="s">
        <v>5</v>
      </c>
      <c r="E8" s="2" t="s">
        <v>6</v>
      </c>
    </row>
    <row r="9" spans="1:5" ht="15">
      <c r="A9" s="25" t="s">
        <v>7</v>
      </c>
      <c r="B9" s="3" t="s">
        <v>8</v>
      </c>
      <c r="C9" s="3" t="s">
        <v>9</v>
      </c>
      <c r="D9" s="73"/>
      <c r="E9" s="5" t="s">
        <v>10</v>
      </c>
    </row>
    <row r="10" spans="1:5" ht="15">
      <c r="A10" s="26"/>
      <c r="B10" s="26"/>
      <c r="C10" s="26"/>
      <c r="D10" s="74"/>
      <c r="E10" s="27" t="s">
        <v>11</v>
      </c>
    </row>
    <row r="11" spans="1:5" ht="28.5">
      <c r="A11" s="10">
        <v>1</v>
      </c>
      <c r="B11" s="7" t="s">
        <v>49</v>
      </c>
      <c r="C11" s="10" t="s">
        <v>12</v>
      </c>
      <c r="D11" s="7" t="s">
        <v>56</v>
      </c>
      <c r="E11" s="11">
        <v>119960</v>
      </c>
    </row>
    <row r="12" spans="1:5" ht="15">
      <c r="A12" s="8"/>
      <c r="B12" s="9"/>
      <c r="C12" s="8"/>
      <c r="D12" s="7"/>
      <c r="E12" s="12">
        <f>SUM(E11:E11)</f>
        <v>119960</v>
      </c>
    </row>
    <row r="13" spans="1:5" ht="28.5">
      <c r="A13" s="8">
        <v>1</v>
      </c>
      <c r="B13" s="7" t="s">
        <v>47</v>
      </c>
      <c r="C13" s="10" t="s">
        <v>12</v>
      </c>
      <c r="D13" s="7" t="s">
        <v>60</v>
      </c>
      <c r="E13" s="11">
        <v>202689</v>
      </c>
    </row>
    <row r="14" spans="1:5" ht="71.25">
      <c r="A14" s="8">
        <v>2</v>
      </c>
      <c r="B14" s="7" t="s">
        <v>47</v>
      </c>
      <c r="C14" s="10" t="s">
        <v>12</v>
      </c>
      <c r="D14" s="7" t="s">
        <v>61</v>
      </c>
      <c r="E14" s="11">
        <v>16375</v>
      </c>
    </row>
    <row r="15" spans="1:5" ht="28.5">
      <c r="A15" s="8">
        <v>3</v>
      </c>
      <c r="B15" s="7" t="s">
        <v>62</v>
      </c>
      <c r="C15" s="10" t="s">
        <v>12</v>
      </c>
      <c r="D15" s="7" t="s">
        <v>60</v>
      </c>
      <c r="E15" s="11">
        <v>201015</v>
      </c>
    </row>
    <row r="16" spans="1:5" ht="71.25">
      <c r="A16" s="8">
        <v>4</v>
      </c>
      <c r="B16" s="7" t="s">
        <v>62</v>
      </c>
      <c r="C16" s="10" t="s">
        <v>12</v>
      </c>
      <c r="D16" s="7" t="s">
        <v>61</v>
      </c>
      <c r="E16" s="11">
        <v>16375</v>
      </c>
    </row>
    <row r="17" spans="1:5" ht="28.5">
      <c r="A17" s="8">
        <v>5</v>
      </c>
      <c r="B17" s="7" t="s">
        <v>63</v>
      </c>
      <c r="C17" s="10" t="s">
        <v>12</v>
      </c>
      <c r="D17" s="7" t="s">
        <v>60</v>
      </c>
      <c r="E17" s="11">
        <v>208787</v>
      </c>
    </row>
    <row r="18" spans="1:5" ht="71.25">
      <c r="A18" s="8">
        <v>6</v>
      </c>
      <c r="B18" s="7" t="s">
        <v>63</v>
      </c>
      <c r="C18" s="10" t="s">
        <v>12</v>
      </c>
      <c r="D18" s="7" t="s">
        <v>61</v>
      </c>
      <c r="E18" s="11">
        <v>16375</v>
      </c>
    </row>
    <row r="19" spans="1:5" ht="28.5">
      <c r="A19" s="8">
        <v>7</v>
      </c>
      <c r="B19" s="7" t="s">
        <v>51</v>
      </c>
      <c r="C19" s="10" t="s">
        <v>12</v>
      </c>
      <c r="D19" s="7" t="s">
        <v>60</v>
      </c>
      <c r="E19" s="11">
        <v>216854</v>
      </c>
    </row>
    <row r="20" spans="1:5" ht="71.25">
      <c r="A20" s="8">
        <v>8</v>
      </c>
      <c r="B20" s="7" t="s">
        <v>51</v>
      </c>
      <c r="C20" s="10" t="s">
        <v>12</v>
      </c>
      <c r="D20" s="7" t="s">
        <v>61</v>
      </c>
      <c r="E20" s="11">
        <v>16375</v>
      </c>
    </row>
    <row r="21" spans="1:5" ht="15">
      <c r="A21" s="8"/>
      <c r="B21" s="9"/>
      <c r="C21" s="8"/>
      <c r="D21" s="7"/>
      <c r="E21" s="12">
        <f>SUM(E13:E20)</f>
        <v>894845</v>
      </c>
    </row>
    <row r="22" spans="1:5" ht="28.5">
      <c r="A22" s="4">
        <v>1</v>
      </c>
      <c r="B22" s="27" t="s">
        <v>36</v>
      </c>
      <c r="C22" s="8" t="s">
        <v>12</v>
      </c>
      <c r="D22" s="16" t="s">
        <v>35</v>
      </c>
      <c r="E22" s="30">
        <v>33091</v>
      </c>
    </row>
    <row r="23" spans="1:5" ht="15">
      <c r="A23" s="4"/>
      <c r="B23" s="28"/>
      <c r="C23" s="64"/>
      <c r="D23" s="4"/>
      <c r="E23" s="15">
        <f>SUM(E22:E22)</f>
        <v>33091</v>
      </c>
    </row>
    <row r="24" spans="1:5" ht="28.5">
      <c r="A24" s="4">
        <v>1</v>
      </c>
      <c r="B24" s="27" t="s">
        <v>72</v>
      </c>
      <c r="C24" s="8" t="s">
        <v>12</v>
      </c>
      <c r="D24" s="16" t="s">
        <v>73</v>
      </c>
      <c r="E24" s="30">
        <v>94571</v>
      </c>
    </row>
    <row r="25" spans="1:5" ht="28.5">
      <c r="A25" s="4">
        <v>2</v>
      </c>
      <c r="B25" s="27" t="s">
        <v>24</v>
      </c>
      <c r="C25" s="8" t="s">
        <v>12</v>
      </c>
      <c r="D25" s="16" t="s">
        <v>73</v>
      </c>
      <c r="E25" s="30">
        <v>79446</v>
      </c>
    </row>
    <row r="26" spans="1:5" ht="28.5">
      <c r="A26" s="4">
        <v>3</v>
      </c>
      <c r="B26" s="27" t="s">
        <v>39</v>
      </c>
      <c r="C26" s="8" t="s">
        <v>12</v>
      </c>
      <c r="D26" s="16" t="s">
        <v>73</v>
      </c>
      <c r="E26" s="30">
        <v>77714</v>
      </c>
    </row>
    <row r="27" spans="1:5" ht="15">
      <c r="A27" s="4">
        <v>4</v>
      </c>
      <c r="B27" s="27" t="s">
        <v>74</v>
      </c>
      <c r="C27" s="8" t="s">
        <v>12</v>
      </c>
      <c r="D27" s="4" t="s">
        <v>75</v>
      </c>
      <c r="E27" s="30">
        <v>82499</v>
      </c>
    </row>
    <row r="28" spans="1:5" ht="15">
      <c r="A28" s="4"/>
      <c r="B28" s="65"/>
      <c r="C28" s="66"/>
      <c r="D28" s="4"/>
      <c r="E28" s="15">
        <f>SUM(E24:E27)</f>
        <v>334230</v>
      </c>
    </row>
    <row r="29" spans="1:5" ht="15">
      <c r="A29" s="29"/>
      <c r="B29" s="75" t="s">
        <v>13</v>
      </c>
      <c r="C29" s="76"/>
      <c r="D29" s="29"/>
      <c r="E29" s="15">
        <f>E12+E21+E23+E28</f>
        <v>1382126</v>
      </c>
    </row>
    <row r="30" spans="1:5" ht="15">
      <c r="A30" s="32"/>
      <c r="B30" s="13"/>
      <c r="C30" s="13"/>
      <c r="D30" s="32"/>
      <c r="E30" s="33"/>
    </row>
    <row r="31" spans="2:5" ht="15">
      <c r="B31" s="14"/>
      <c r="C31" s="14"/>
      <c r="D31" s="1"/>
      <c r="E31" s="1"/>
    </row>
    <row r="35" spans="1:5" ht="15">
      <c r="A35" s="14"/>
      <c r="B35" s="14"/>
      <c r="C35" s="14"/>
      <c r="D35" s="14"/>
      <c r="E35" s="17" t="s">
        <v>0</v>
      </c>
    </row>
    <row r="36" spans="1:5" ht="15">
      <c r="A36" s="14"/>
      <c r="B36" s="14"/>
      <c r="C36" s="14"/>
      <c r="D36" s="14"/>
      <c r="E36" s="19"/>
    </row>
    <row r="37" spans="1:5" ht="15">
      <c r="A37" s="14"/>
      <c r="B37" s="14"/>
      <c r="C37" s="14"/>
      <c r="D37" s="14"/>
      <c r="E37" s="19"/>
    </row>
    <row r="38" spans="1:5" ht="15">
      <c r="A38" s="14"/>
      <c r="B38" s="14"/>
      <c r="C38" s="14"/>
      <c r="D38" s="14"/>
      <c r="E38" s="18"/>
    </row>
    <row r="39" spans="1:5" ht="15">
      <c r="A39" s="20"/>
      <c r="B39" s="20"/>
      <c r="C39" s="21"/>
      <c r="D39" s="21" t="s">
        <v>1</v>
      </c>
      <c r="E39" s="20"/>
    </row>
    <row r="40" spans="1:5" ht="15">
      <c r="A40" s="71" t="s">
        <v>2</v>
      </c>
      <c r="B40" s="71"/>
      <c r="C40" s="71"/>
      <c r="D40" s="71"/>
      <c r="E40" s="71"/>
    </row>
    <row r="41" spans="1:5" ht="15">
      <c r="A41" s="22"/>
      <c r="B41" s="22"/>
      <c r="C41" s="23"/>
      <c r="D41" s="23" t="s">
        <v>83</v>
      </c>
      <c r="E41" s="22"/>
    </row>
    <row r="42" spans="1:5" ht="15">
      <c r="A42" s="24" t="s">
        <v>3</v>
      </c>
      <c r="B42" s="2"/>
      <c r="C42" s="24" t="s">
        <v>4</v>
      </c>
      <c r="D42" s="72" t="s">
        <v>5</v>
      </c>
      <c r="E42" s="2" t="s">
        <v>6</v>
      </c>
    </row>
    <row r="43" spans="1:5" ht="15">
      <c r="A43" s="25" t="s">
        <v>7</v>
      </c>
      <c r="B43" s="3" t="s">
        <v>8</v>
      </c>
      <c r="C43" s="3" t="s">
        <v>9</v>
      </c>
      <c r="D43" s="73"/>
      <c r="E43" s="5" t="s">
        <v>10</v>
      </c>
    </row>
    <row r="44" spans="1:5" ht="15">
      <c r="A44" s="26"/>
      <c r="B44" s="26"/>
      <c r="C44" s="26"/>
      <c r="D44" s="74"/>
      <c r="E44" s="27" t="s">
        <v>11</v>
      </c>
    </row>
    <row r="45" spans="1:5" ht="15">
      <c r="A45" s="26">
        <v>1</v>
      </c>
      <c r="B45" s="26" t="s">
        <v>29</v>
      </c>
      <c r="C45" s="10" t="s">
        <v>12</v>
      </c>
      <c r="D45" s="7" t="s">
        <v>46</v>
      </c>
      <c r="E45" s="11">
        <v>137632</v>
      </c>
    </row>
    <row r="46" spans="1:5" ht="28.5">
      <c r="A46" s="26">
        <v>2</v>
      </c>
      <c r="B46" s="26" t="s">
        <v>40</v>
      </c>
      <c r="C46" s="10" t="s">
        <v>12</v>
      </c>
      <c r="D46" s="7" t="s">
        <v>105</v>
      </c>
      <c r="E46" s="11">
        <v>64918</v>
      </c>
    </row>
    <row r="47" spans="1:5" ht="15">
      <c r="A47" s="26">
        <v>3</v>
      </c>
      <c r="B47" s="26" t="s">
        <v>92</v>
      </c>
      <c r="C47" s="10" t="s">
        <v>12</v>
      </c>
      <c r="D47" s="7" t="s">
        <v>46</v>
      </c>
      <c r="E47" s="11">
        <v>93362</v>
      </c>
    </row>
    <row r="48" spans="1:6" ht="15">
      <c r="A48" s="10">
        <v>4</v>
      </c>
      <c r="B48" s="7" t="s">
        <v>94</v>
      </c>
      <c r="C48" s="10" t="s">
        <v>12</v>
      </c>
      <c r="D48" s="7" t="s">
        <v>93</v>
      </c>
      <c r="E48" s="11">
        <v>49140</v>
      </c>
      <c r="F48" s="68"/>
    </row>
    <row r="49" spans="1:6" ht="28.5">
      <c r="A49" s="10">
        <v>5</v>
      </c>
      <c r="B49" s="7" t="s">
        <v>96</v>
      </c>
      <c r="C49" s="10" t="s">
        <v>12</v>
      </c>
      <c r="D49" s="7" t="s">
        <v>35</v>
      </c>
      <c r="E49" s="11">
        <v>82972</v>
      </c>
      <c r="F49" s="68"/>
    </row>
    <row r="50" spans="1:7" ht="15">
      <c r="A50" s="10">
        <v>6</v>
      </c>
      <c r="B50" s="7" t="s">
        <v>20</v>
      </c>
      <c r="C50" s="10" t="s">
        <v>12</v>
      </c>
      <c r="D50" s="7" t="s">
        <v>48</v>
      </c>
      <c r="E50" s="11">
        <v>1442</v>
      </c>
      <c r="F50" s="68"/>
      <c r="G50" s="31"/>
    </row>
    <row r="51" spans="1:7" ht="15">
      <c r="A51" s="10">
        <v>7</v>
      </c>
      <c r="B51" s="7" t="s">
        <v>21</v>
      </c>
      <c r="C51" s="10" t="s">
        <v>12</v>
      </c>
      <c r="D51" s="7" t="s">
        <v>48</v>
      </c>
      <c r="E51" s="11">
        <v>1329</v>
      </c>
      <c r="F51" s="68"/>
      <c r="G51" s="31"/>
    </row>
    <row r="52" spans="1:6" ht="42.75">
      <c r="A52" s="10">
        <v>8</v>
      </c>
      <c r="B52" s="7" t="s">
        <v>23</v>
      </c>
      <c r="C52" s="10" t="s">
        <v>12</v>
      </c>
      <c r="D52" s="7" t="s">
        <v>106</v>
      </c>
      <c r="E52" s="11">
        <v>93956</v>
      </c>
      <c r="F52" s="68"/>
    </row>
    <row r="53" spans="1:6" ht="28.5">
      <c r="A53" s="10">
        <v>9</v>
      </c>
      <c r="B53" s="7" t="s">
        <v>38</v>
      </c>
      <c r="C53" s="10" t="s">
        <v>12</v>
      </c>
      <c r="D53" s="7" t="s">
        <v>111</v>
      </c>
      <c r="E53" s="11">
        <v>36611</v>
      </c>
      <c r="F53" s="68"/>
    </row>
    <row r="54" spans="1:6" ht="28.5">
      <c r="A54" s="10">
        <v>10</v>
      </c>
      <c r="B54" s="7" t="s">
        <v>18</v>
      </c>
      <c r="C54" s="10" t="s">
        <v>12</v>
      </c>
      <c r="D54" s="7" t="s">
        <v>37</v>
      </c>
      <c r="E54" s="11">
        <v>133307.58</v>
      </c>
      <c r="F54" s="68"/>
    </row>
    <row r="55" spans="1:5" ht="15">
      <c r="A55" s="8"/>
      <c r="B55" s="9"/>
      <c r="C55" s="8"/>
      <c r="D55" s="7"/>
      <c r="E55" s="12">
        <f>SUM(E45:E54)</f>
        <v>694669.58</v>
      </c>
    </row>
    <row r="56" spans="1:7" ht="28.5">
      <c r="A56" s="8">
        <v>1</v>
      </c>
      <c r="B56" s="7" t="s">
        <v>108</v>
      </c>
      <c r="C56" s="10" t="s">
        <v>12</v>
      </c>
      <c r="D56" s="7" t="s">
        <v>60</v>
      </c>
      <c r="E56" s="11">
        <v>199218</v>
      </c>
      <c r="G56" s="31"/>
    </row>
    <row r="57" spans="1:7" ht="71.25">
      <c r="A57" s="8">
        <v>2</v>
      </c>
      <c r="B57" s="7" t="s">
        <v>108</v>
      </c>
      <c r="C57" s="10" t="s">
        <v>12</v>
      </c>
      <c r="D57" s="7" t="s">
        <v>61</v>
      </c>
      <c r="E57" s="11">
        <v>16375</v>
      </c>
      <c r="G57" s="31"/>
    </row>
    <row r="58" spans="1:7" ht="28.5">
      <c r="A58" s="8">
        <v>3</v>
      </c>
      <c r="B58" s="7" t="s">
        <v>109</v>
      </c>
      <c r="C58" s="10" t="s">
        <v>12</v>
      </c>
      <c r="D58" s="7" t="s">
        <v>60</v>
      </c>
      <c r="E58" s="11">
        <v>188696</v>
      </c>
      <c r="G58" s="31"/>
    </row>
    <row r="59" spans="1:7" ht="71.25">
      <c r="A59" s="8">
        <v>4</v>
      </c>
      <c r="B59" s="7" t="s">
        <v>109</v>
      </c>
      <c r="C59" s="10" t="s">
        <v>12</v>
      </c>
      <c r="D59" s="7" t="s">
        <v>61</v>
      </c>
      <c r="E59" s="11">
        <v>16375</v>
      </c>
      <c r="G59" s="31"/>
    </row>
    <row r="60" spans="1:7" ht="28.5">
      <c r="A60" s="8">
        <v>5</v>
      </c>
      <c r="B60" s="7" t="s">
        <v>110</v>
      </c>
      <c r="C60" s="10" t="s">
        <v>12</v>
      </c>
      <c r="D60" s="7" t="s">
        <v>60</v>
      </c>
      <c r="E60" s="11">
        <v>192059</v>
      </c>
      <c r="G60" s="31"/>
    </row>
    <row r="61" spans="1:5" ht="71.25">
      <c r="A61" s="8">
        <v>6</v>
      </c>
      <c r="B61" s="7" t="s">
        <v>110</v>
      </c>
      <c r="C61" s="10" t="s">
        <v>12</v>
      </c>
      <c r="D61" s="7" t="s">
        <v>61</v>
      </c>
      <c r="E61" s="11">
        <v>16375</v>
      </c>
    </row>
    <row r="62" spans="1:5" ht="28.5">
      <c r="A62" s="8">
        <v>7</v>
      </c>
      <c r="B62" s="7" t="s">
        <v>126</v>
      </c>
      <c r="C62" s="10"/>
      <c r="D62" s="7" t="s">
        <v>60</v>
      </c>
      <c r="E62" s="11">
        <v>196712</v>
      </c>
    </row>
    <row r="63" spans="1:5" ht="71.25">
      <c r="A63" s="8">
        <v>8</v>
      </c>
      <c r="B63" s="7" t="s">
        <v>126</v>
      </c>
      <c r="C63" s="10"/>
      <c r="D63" s="7" t="s">
        <v>61</v>
      </c>
      <c r="E63" s="11">
        <v>16375</v>
      </c>
    </row>
    <row r="64" spans="1:5" ht="28.5">
      <c r="A64" s="8">
        <v>9</v>
      </c>
      <c r="B64" s="7" t="s">
        <v>127</v>
      </c>
      <c r="C64" s="10"/>
      <c r="D64" s="7" t="s">
        <v>60</v>
      </c>
      <c r="E64" s="11">
        <v>211215</v>
      </c>
    </row>
    <row r="65" spans="1:5" ht="71.25">
      <c r="A65" s="8">
        <v>10</v>
      </c>
      <c r="B65" s="7" t="s">
        <v>127</v>
      </c>
      <c r="C65" s="10"/>
      <c r="D65" s="7" t="s">
        <v>61</v>
      </c>
      <c r="E65" s="11">
        <v>16375</v>
      </c>
    </row>
    <row r="66" spans="1:5" ht="28.5">
      <c r="A66" s="8">
        <v>11</v>
      </c>
      <c r="B66" s="7" t="s">
        <v>32</v>
      </c>
      <c r="C66" s="10"/>
      <c r="D66" s="7" t="s">
        <v>60</v>
      </c>
      <c r="E66" s="11">
        <v>211039</v>
      </c>
    </row>
    <row r="67" spans="1:5" ht="71.25">
      <c r="A67" s="8">
        <v>12</v>
      </c>
      <c r="B67" s="7" t="s">
        <v>32</v>
      </c>
      <c r="C67" s="10"/>
      <c r="D67" s="7" t="s">
        <v>61</v>
      </c>
      <c r="E67" s="11">
        <v>16375</v>
      </c>
    </row>
    <row r="68" spans="1:5" ht="15">
      <c r="A68" s="8"/>
      <c r="B68" s="9"/>
      <c r="C68" s="8"/>
      <c r="D68" s="7"/>
      <c r="E68" s="12">
        <f>SUM(E56:E67)</f>
        <v>1297189</v>
      </c>
    </row>
    <row r="69" spans="1:5" ht="28.5">
      <c r="A69" s="4">
        <v>1</v>
      </c>
      <c r="B69" s="27" t="s">
        <v>42</v>
      </c>
      <c r="C69" s="8" t="s">
        <v>12</v>
      </c>
      <c r="D69" s="16" t="s">
        <v>95</v>
      </c>
      <c r="E69" s="30">
        <v>13934</v>
      </c>
    </row>
    <row r="70" spans="1:5" ht="28.5">
      <c r="A70" s="4">
        <v>2</v>
      </c>
      <c r="B70" s="27" t="s">
        <v>97</v>
      </c>
      <c r="C70" s="8" t="s">
        <v>12</v>
      </c>
      <c r="D70" s="16" t="s">
        <v>98</v>
      </c>
      <c r="E70" s="30">
        <v>79960</v>
      </c>
    </row>
    <row r="71" spans="1:5" ht="15">
      <c r="A71" s="4"/>
      <c r="B71" s="28"/>
      <c r="C71" s="64"/>
      <c r="D71" s="4"/>
      <c r="E71" s="15">
        <f>SUM(E69:E70)</f>
        <v>93894</v>
      </c>
    </row>
    <row r="72" spans="1:5" ht="28.5">
      <c r="A72" s="4">
        <v>1</v>
      </c>
      <c r="B72" s="27" t="s">
        <v>84</v>
      </c>
      <c r="C72" s="8" t="s">
        <v>12</v>
      </c>
      <c r="D72" s="7" t="s">
        <v>87</v>
      </c>
      <c r="E72" s="30">
        <v>4369.54</v>
      </c>
    </row>
    <row r="73" spans="1:5" ht="28.5">
      <c r="A73" s="4">
        <v>2</v>
      </c>
      <c r="B73" s="27" t="s">
        <v>85</v>
      </c>
      <c r="C73" s="8" t="s">
        <v>12</v>
      </c>
      <c r="D73" s="7" t="s">
        <v>86</v>
      </c>
      <c r="E73" s="30">
        <v>3787.8</v>
      </c>
    </row>
    <row r="74" spans="1:5" ht="28.5">
      <c r="A74" s="4">
        <v>3</v>
      </c>
      <c r="B74" s="27" t="s">
        <v>15</v>
      </c>
      <c r="C74" s="8" t="s">
        <v>12</v>
      </c>
      <c r="D74" s="7" t="s">
        <v>87</v>
      </c>
      <c r="E74" s="30">
        <v>4996.12</v>
      </c>
    </row>
    <row r="75" spans="1:5" ht="42.75">
      <c r="A75" s="4">
        <v>4</v>
      </c>
      <c r="B75" s="27" t="s">
        <v>50</v>
      </c>
      <c r="C75" s="8" t="s">
        <v>12</v>
      </c>
      <c r="D75" s="7" t="s">
        <v>88</v>
      </c>
      <c r="E75" s="30">
        <v>169092</v>
      </c>
    </row>
    <row r="76" spans="1:5" ht="28.5">
      <c r="A76" s="4">
        <v>5</v>
      </c>
      <c r="B76" s="27" t="s">
        <v>19</v>
      </c>
      <c r="C76" s="8" t="s">
        <v>12</v>
      </c>
      <c r="D76" s="7" t="s">
        <v>89</v>
      </c>
      <c r="E76" s="30">
        <v>39839.9</v>
      </c>
    </row>
    <row r="77" spans="1:5" ht="42.75">
      <c r="A77" s="4">
        <v>6</v>
      </c>
      <c r="B77" s="27" t="s">
        <v>101</v>
      </c>
      <c r="C77" s="8" t="s">
        <v>12</v>
      </c>
      <c r="D77" s="7" t="s">
        <v>102</v>
      </c>
      <c r="E77" s="30">
        <v>223962</v>
      </c>
    </row>
    <row r="78" spans="1:5" ht="28.5">
      <c r="A78" s="4">
        <v>7</v>
      </c>
      <c r="B78" s="27" t="s">
        <v>32</v>
      </c>
      <c r="C78" s="8" t="s">
        <v>12</v>
      </c>
      <c r="D78" s="7" t="s">
        <v>107</v>
      </c>
      <c r="E78" s="30">
        <v>300893</v>
      </c>
    </row>
    <row r="79" spans="1:5" ht="15">
      <c r="A79" s="4">
        <v>8</v>
      </c>
      <c r="B79" s="27" t="s">
        <v>32</v>
      </c>
      <c r="C79" s="8" t="s">
        <v>12</v>
      </c>
      <c r="D79" s="7" t="s">
        <v>112</v>
      </c>
      <c r="E79" s="30">
        <v>54845</v>
      </c>
    </row>
    <row r="80" spans="1:5" ht="28.5">
      <c r="A80" s="4">
        <v>9</v>
      </c>
      <c r="B80" s="27" t="s">
        <v>41</v>
      </c>
      <c r="C80" s="8" t="s">
        <v>12</v>
      </c>
      <c r="D80" s="7" t="s">
        <v>128</v>
      </c>
      <c r="E80" s="30">
        <v>143159</v>
      </c>
    </row>
    <row r="81" spans="1:5" ht="28.5">
      <c r="A81" s="4">
        <v>10</v>
      </c>
      <c r="B81" s="27" t="s">
        <v>45</v>
      </c>
      <c r="C81" s="8" t="s">
        <v>12</v>
      </c>
      <c r="D81" s="7" t="s">
        <v>129</v>
      </c>
      <c r="E81" s="30">
        <v>22310</v>
      </c>
    </row>
    <row r="82" spans="1:5" ht="28.5">
      <c r="A82" s="4">
        <v>11</v>
      </c>
      <c r="B82" s="27" t="s">
        <v>130</v>
      </c>
      <c r="C82" s="8" t="s">
        <v>12</v>
      </c>
      <c r="D82" s="7" t="s">
        <v>131</v>
      </c>
      <c r="E82" s="30">
        <v>57370</v>
      </c>
    </row>
    <row r="83" spans="1:5" ht="15">
      <c r="A83" s="4"/>
      <c r="B83" s="27"/>
      <c r="C83" s="70"/>
      <c r="D83" s="7"/>
      <c r="E83" s="30"/>
    </row>
    <row r="84" spans="1:5" ht="15">
      <c r="A84" s="4"/>
      <c r="B84" s="65"/>
      <c r="C84" s="66"/>
      <c r="D84" s="4"/>
      <c r="E84" s="15">
        <f>SUM(E72:E82)</f>
        <v>1024624.36</v>
      </c>
    </row>
    <row r="85" spans="1:6" ht="15">
      <c r="A85" s="4">
        <v>1</v>
      </c>
      <c r="B85" s="27" t="s">
        <v>33</v>
      </c>
      <c r="C85" s="8" t="s">
        <v>12</v>
      </c>
      <c r="D85" s="4" t="s">
        <v>93</v>
      </c>
      <c r="E85" s="30">
        <v>389011</v>
      </c>
      <c r="F85" s="68"/>
    </row>
    <row r="86" spans="1:5" ht="15">
      <c r="A86" s="4"/>
      <c r="B86" s="28"/>
      <c r="C86" s="64"/>
      <c r="D86" s="4"/>
      <c r="E86" s="15"/>
    </row>
    <row r="87" spans="1:5" ht="15">
      <c r="A87" s="4"/>
      <c r="B87" s="28"/>
      <c r="C87" s="64"/>
      <c r="D87" s="4"/>
      <c r="E87" s="15">
        <f>SUM(E85:E86)</f>
        <v>389011</v>
      </c>
    </row>
    <row r="88" spans="1:5" ht="15">
      <c r="A88" s="4">
        <v>1</v>
      </c>
      <c r="B88" s="27" t="s">
        <v>34</v>
      </c>
      <c r="C88" s="8" t="s">
        <v>12</v>
      </c>
      <c r="D88" s="4" t="s">
        <v>46</v>
      </c>
      <c r="E88" s="30">
        <v>200486</v>
      </c>
    </row>
    <row r="89" spans="1:5" ht="15">
      <c r="A89" s="4"/>
      <c r="B89" s="28"/>
      <c r="C89" s="64"/>
      <c r="D89" s="4"/>
      <c r="E89" s="15">
        <f>SUM(E88)</f>
        <v>200486</v>
      </c>
    </row>
    <row r="90" spans="1:5" ht="15">
      <c r="A90" s="4">
        <v>1</v>
      </c>
      <c r="B90" s="51" t="s">
        <v>70</v>
      </c>
      <c r="C90" s="50" t="s">
        <v>12</v>
      </c>
      <c r="D90" s="51" t="s">
        <v>22</v>
      </c>
      <c r="E90" s="53">
        <v>3334.68</v>
      </c>
    </row>
    <row r="91" spans="1:5" ht="15">
      <c r="A91" s="4">
        <v>2</v>
      </c>
      <c r="B91" s="51" t="s">
        <v>71</v>
      </c>
      <c r="C91" s="50" t="s">
        <v>12</v>
      </c>
      <c r="D91" s="51" t="s">
        <v>22</v>
      </c>
      <c r="E91" s="53">
        <v>3334.68</v>
      </c>
    </row>
    <row r="92" spans="1:5" ht="15">
      <c r="A92" s="4"/>
      <c r="B92" s="65"/>
      <c r="C92" s="66"/>
      <c r="D92" s="4"/>
      <c r="E92" s="15">
        <f>SUM(E90:E91)</f>
        <v>6669.36</v>
      </c>
    </row>
    <row r="93" spans="1:5" ht="15">
      <c r="A93" s="29"/>
      <c r="B93" s="75" t="s">
        <v>13</v>
      </c>
      <c r="C93" s="76"/>
      <c r="D93" s="29"/>
      <c r="E93" s="15">
        <f>E55+E68+E71+E84+E87+E89+E92</f>
        <v>3706543.3</v>
      </c>
    </row>
    <row r="94" spans="1:5" ht="15">
      <c r="A94" s="32"/>
      <c r="B94" s="13"/>
      <c r="C94" s="13"/>
      <c r="D94" s="32"/>
      <c r="E94" s="33"/>
    </row>
    <row r="95" spans="2:5" ht="15">
      <c r="B95" s="14"/>
      <c r="C95" s="14"/>
      <c r="D95" s="1"/>
      <c r="E95" s="1"/>
    </row>
  </sheetData>
  <sheetProtection/>
  <mergeCells count="6">
    <mergeCell ref="A40:E40"/>
    <mergeCell ref="D42:D44"/>
    <mergeCell ref="B93:C93"/>
    <mergeCell ref="A6:E6"/>
    <mergeCell ref="D8:D10"/>
    <mergeCell ref="B29:C29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I69" sqref="I69"/>
    </sheetView>
  </sheetViews>
  <sheetFormatPr defaultColWidth="9.140625" defaultRowHeight="15"/>
  <cols>
    <col min="1" max="1" width="4.7109375" style="0" customWidth="1"/>
    <col min="2" max="2" width="28.57421875" style="0" customWidth="1"/>
    <col min="3" max="3" width="19.140625" style="0" customWidth="1"/>
    <col min="4" max="4" width="20.8515625" style="0" customWidth="1"/>
    <col min="5" max="5" width="14.57421875" style="0" customWidth="1"/>
  </cols>
  <sheetData>
    <row r="1" spans="1:5" ht="15">
      <c r="A1" s="34"/>
      <c r="B1" s="34"/>
      <c r="C1" s="34"/>
      <c r="D1" s="34"/>
      <c r="E1" s="35" t="s">
        <v>0</v>
      </c>
    </row>
    <row r="2" spans="1:5" ht="15">
      <c r="A2" s="34"/>
      <c r="B2" s="34"/>
      <c r="C2" s="34"/>
      <c r="D2" s="34"/>
      <c r="E2" s="37"/>
    </row>
    <row r="3" spans="1:5" ht="15">
      <c r="A3" s="34"/>
      <c r="B3" s="38"/>
      <c r="C3" s="34"/>
      <c r="D3" s="34"/>
      <c r="E3" s="37"/>
    </row>
    <row r="4" spans="1:5" ht="15">
      <c r="A4" s="34"/>
      <c r="B4" s="34"/>
      <c r="C4" s="34"/>
      <c r="D4" s="34"/>
      <c r="E4" s="36"/>
    </row>
    <row r="5" spans="1:5" ht="15">
      <c r="A5" s="39"/>
      <c r="B5" s="39"/>
      <c r="C5" s="40"/>
      <c r="D5" s="40" t="s">
        <v>16</v>
      </c>
      <c r="E5" s="39"/>
    </row>
    <row r="6" spans="1:5" ht="15">
      <c r="A6" s="77" t="s">
        <v>55</v>
      </c>
      <c r="B6" s="77"/>
      <c r="C6" s="77"/>
      <c r="D6" s="77"/>
      <c r="E6" s="77"/>
    </row>
    <row r="7" spans="1:5" ht="15">
      <c r="A7" s="78"/>
      <c r="B7" s="78"/>
      <c r="C7" s="78"/>
      <c r="D7" s="78"/>
      <c r="E7" s="78"/>
    </row>
    <row r="8" spans="1:5" ht="15">
      <c r="A8" s="41" t="s">
        <v>3</v>
      </c>
      <c r="B8" s="42"/>
      <c r="C8" s="41" t="s">
        <v>4</v>
      </c>
      <c r="D8" s="79" t="s">
        <v>5</v>
      </c>
      <c r="E8" s="42" t="s">
        <v>6</v>
      </c>
    </row>
    <row r="9" spans="1:5" ht="15">
      <c r="A9" s="43" t="s">
        <v>7</v>
      </c>
      <c r="B9" s="44" t="s">
        <v>8</v>
      </c>
      <c r="C9" s="44" t="s">
        <v>9</v>
      </c>
      <c r="D9" s="80"/>
      <c r="E9" s="45" t="s">
        <v>10</v>
      </c>
    </row>
    <row r="10" spans="1:5" ht="15">
      <c r="A10" s="46"/>
      <c r="B10" s="47"/>
      <c r="C10" s="46"/>
      <c r="D10" s="81"/>
      <c r="E10" s="49" t="s">
        <v>11</v>
      </c>
    </row>
    <row r="11" spans="1:5" ht="67.5">
      <c r="A11" s="50">
        <v>1</v>
      </c>
      <c r="B11" s="51" t="s">
        <v>82</v>
      </c>
      <c r="C11" s="52" t="s">
        <v>12</v>
      </c>
      <c r="D11" s="48" t="s">
        <v>81</v>
      </c>
      <c r="E11" s="53">
        <v>793.95</v>
      </c>
    </row>
    <row r="12" spans="1:5" ht="15">
      <c r="A12" s="54"/>
      <c r="B12" s="67"/>
      <c r="C12" s="56"/>
      <c r="D12" s="48"/>
      <c r="E12" s="57">
        <f>SUM(E11:E11)</f>
        <v>793.95</v>
      </c>
    </row>
    <row r="13" spans="1:5" ht="54">
      <c r="A13" s="50">
        <v>1</v>
      </c>
      <c r="B13" s="51" t="s">
        <v>78</v>
      </c>
      <c r="C13" s="50" t="s">
        <v>12</v>
      </c>
      <c r="D13" s="51" t="s">
        <v>77</v>
      </c>
      <c r="E13" s="53">
        <v>300</v>
      </c>
    </row>
    <row r="14" spans="1:5" ht="15">
      <c r="A14" s="50"/>
      <c r="B14" s="55"/>
      <c r="C14" s="54"/>
      <c r="D14" s="51"/>
      <c r="E14" s="57">
        <f>SUM(E13:E13)</f>
        <v>300</v>
      </c>
    </row>
    <row r="15" spans="1:5" ht="54">
      <c r="A15" s="50">
        <v>1</v>
      </c>
      <c r="B15" s="51" t="s">
        <v>44</v>
      </c>
      <c r="C15" s="50" t="s">
        <v>12</v>
      </c>
      <c r="D15" s="51" t="s">
        <v>64</v>
      </c>
      <c r="E15" s="53">
        <v>103136</v>
      </c>
    </row>
    <row r="16" spans="1:5" ht="40.5">
      <c r="A16" s="50">
        <v>2</v>
      </c>
      <c r="B16" s="51" t="s">
        <v>65</v>
      </c>
      <c r="C16" s="50" t="s">
        <v>12</v>
      </c>
      <c r="D16" s="51" t="s">
        <v>66</v>
      </c>
      <c r="E16" s="53">
        <v>27092</v>
      </c>
    </row>
    <row r="17" spans="1:5" ht="54">
      <c r="A17" s="50">
        <v>3</v>
      </c>
      <c r="B17" s="51" t="s">
        <v>67</v>
      </c>
      <c r="C17" s="50" t="s">
        <v>12</v>
      </c>
      <c r="D17" s="51" t="s">
        <v>68</v>
      </c>
      <c r="E17" s="53">
        <v>132270</v>
      </c>
    </row>
    <row r="18" spans="1:5" ht="42.75">
      <c r="A18" s="50">
        <v>4</v>
      </c>
      <c r="B18" s="6" t="s">
        <v>15</v>
      </c>
      <c r="C18" s="8" t="s">
        <v>12</v>
      </c>
      <c r="D18" s="16" t="s">
        <v>57</v>
      </c>
      <c r="E18" s="30">
        <v>17530</v>
      </c>
    </row>
    <row r="19" spans="1:5" ht="42.75">
      <c r="A19" s="50">
        <v>5</v>
      </c>
      <c r="B19" s="6" t="s">
        <v>58</v>
      </c>
      <c r="C19" s="8" t="s">
        <v>12</v>
      </c>
      <c r="D19" s="16" t="s">
        <v>59</v>
      </c>
      <c r="E19" s="30">
        <v>50996</v>
      </c>
    </row>
    <row r="20" spans="1:5" ht="15">
      <c r="A20" s="50"/>
      <c r="B20" s="55"/>
      <c r="C20" s="54"/>
      <c r="D20" s="51"/>
      <c r="E20" s="57">
        <f>SUM(E15:E19)</f>
        <v>331024</v>
      </c>
    </row>
    <row r="21" spans="1:5" ht="27">
      <c r="A21" s="50">
        <v>1</v>
      </c>
      <c r="B21" s="51" t="s">
        <v>21</v>
      </c>
      <c r="C21" s="50" t="s">
        <v>12</v>
      </c>
      <c r="D21" s="51" t="s">
        <v>76</v>
      </c>
      <c r="E21" s="53">
        <v>898.57</v>
      </c>
    </row>
    <row r="22" spans="1:5" ht="15">
      <c r="A22" s="50"/>
      <c r="B22" s="55"/>
      <c r="C22" s="54"/>
      <c r="D22" s="51"/>
      <c r="E22" s="57">
        <f>SUM(E21:E21)</f>
        <v>898.57</v>
      </c>
    </row>
    <row r="23" spans="1:5" ht="54">
      <c r="A23" s="50">
        <v>1</v>
      </c>
      <c r="B23" s="51" t="s">
        <v>79</v>
      </c>
      <c r="C23" s="50" t="s">
        <v>12</v>
      </c>
      <c r="D23" s="51" t="s">
        <v>80</v>
      </c>
      <c r="E23" s="53">
        <v>504752.42</v>
      </c>
    </row>
    <row r="24" spans="1:5" ht="15">
      <c r="A24" s="50"/>
      <c r="B24" s="55"/>
      <c r="C24" s="54"/>
      <c r="D24" s="51"/>
      <c r="E24" s="57">
        <f>SUM(E23:E23)</f>
        <v>504752.42</v>
      </c>
    </row>
    <row r="25" spans="1:5" ht="27">
      <c r="A25" s="50">
        <v>1</v>
      </c>
      <c r="B25" s="51" t="s">
        <v>27</v>
      </c>
      <c r="C25" s="50" t="s">
        <v>12</v>
      </c>
      <c r="D25" s="51" t="s">
        <v>75</v>
      </c>
      <c r="E25" s="53">
        <v>174520</v>
      </c>
    </row>
    <row r="26" spans="1:5" ht="15">
      <c r="A26" s="50"/>
      <c r="B26" s="55"/>
      <c r="C26" s="54"/>
      <c r="D26" s="51"/>
      <c r="E26" s="57">
        <f>SUM(E25)</f>
        <v>174520</v>
      </c>
    </row>
    <row r="27" spans="1:5" ht="27">
      <c r="A27" s="58"/>
      <c r="B27" s="55" t="s">
        <v>14</v>
      </c>
      <c r="C27" s="50"/>
      <c r="D27" s="51"/>
      <c r="E27" s="57">
        <f>E12+E14+E20+E22+E24+E26</f>
        <v>1012288.94</v>
      </c>
    </row>
    <row r="28" spans="1:5" ht="15">
      <c r="A28" s="59"/>
      <c r="B28" s="60"/>
      <c r="C28" s="59"/>
      <c r="D28" s="61"/>
      <c r="E28" s="62"/>
    </row>
    <row r="29" spans="1:5" ht="15">
      <c r="A29" s="59"/>
      <c r="B29" s="60"/>
      <c r="C29" s="59"/>
      <c r="D29" s="61"/>
      <c r="E29" s="62"/>
    </row>
    <row r="30" spans="1:5" ht="15">
      <c r="A30" s="59"/>
      <c r="B30" s="63"/>
      <c r="C30" s="63"/>
      <c r="D30" s="63"/>
      <c r="E30" s="63"/>
    </row>
    <row r="33" spans="1:5" ht="15">
      <c r="A33" s="34"/>
      <c r="B33" s="34"/>
      <c r="C33" s="34"/>
      <c r="D33" s="34"/>
      <c r="E33" s="35" t="s">
        <v>0</v>
      </c>
    </row>
    <row r="34" spans="1:5" ht="15">
      <c r="A34" s="34"/>
      <c r="B34" s="34"/>
      <c r="C34" s="34"/>
      <c r="D34" s="34"/>
      <c r="E34" s="37"/>
    </row>
    <row r="35" spans="1:5" ht="15">
      <c r="A35" s="34"/>
      <c r="B35" s="38"/>
      <c r="C35" s="34"/>
      <c r="D35" s="34"/>
      <c r="E35" s="37"/>
    </row>
    <row r="36" spans="1:5" ht="15">
      <c r="A36" s="34"/>
      <c r="B36" s="34"/>
      <c r="C36" s="34"/>
      <c r="D36" s="34"/>
      <c r="E36" s="36"/>
    </row>
    <row r="37" spans="1:5" ht="15">
      <c r="A37" s="39"/>
      <c r="B37" s="39"/>
      <c r="C37" s="40"/>
      <c r="D37" s="40" t="s">
        <v>16</v>
      </c>
      <c r="E37" s="39"/>
    </row>
    <row r="38" spans="1:5" ht="15">
      <c r="A38" s="77" t="s">
        <v>69</v>
      </c>
      <c r="B38" s="77"/>
      <c r="C38" s="77"/>
      <c r="D38" s="77"/>
      <c r="E38" s="77"/>
    </row>
    <row r="39" spans="1:5" ht="15">
      <c r="A39" s="78"/>
      <c r="B39" s="78"/>
      <c r="C39" s="78"/>
      <c r="D39" s="78"/>
      <c r="E39" s="78"/>
    </row>
    <row r="40" spans="1:5" ht="15">
      <c r="A40" s="41" t="s">
        <v>3</v>
      </c>
      <c r="B40" s="42"/>
      <c r="C40" s="41" t="s">
        <v>4</v>
      </c>
      <c r="D40" s="79" t="s">
        <v>5</v>
      </c>
      <c r="E40" s="42" t="s">
        <v>6</v>
      </c>
    </row>
    <row r="41" spans="1:5" ht="15">
      <c r="A41" s="43" t="s">
        <v>7</v>
      </c>
      <c r="B41" s="44" t="s">
        <v>8</v>
      </c>
      <c r="C41" s="44" t="s">
        <v>9</v>
      </c>
      <c r="D41" s="80"/>
      <c r="E41" s="45" t="s">
        <v>10</v>
      </c>
    </row>
    <row r="42" spans="1:5" ht="15">
      <c r="A42" s="46"/>
      <c r="B42" s="47"/>
      <c r="C42" s="46"/>
      <c r="D42" s="81"/>
      <c r="E42" s="49" t="s">
        <v>11</v>
      </c>
    </row>
    <row r="43" spans="1:5" ht="40.5">
      <c r="A43" s="50">
        <v>1</v>
      </c>
      <c r="B43" s="51" t="s">
        <v>17</v>
      </c>
      <c r="C43" s="50" t="s">
        <v>12</v>
      </c>
      <c r="D43" s="51" t="s">
        <v>118</v>
      </c>
      <c r="E43" s="53">
        <v>100</v>
      </c>
    </row>
    <row r="44" spans="1:5" ht="15">
      <c r="A44" s="50"/>
      <c r="B44" s="55"/>
      <c r="C44" s="54"/>
      <c r="D44" s="51"/>
      <c r="E44" s="57">
        <f>SUM(E43:E43)</f>
        <v>100</v>
      </c>
    </row>
    <row r="45" spans="1:5" ht="54">
      <c r="A45" s="50">
        <v>1</v>
      </c>
      <c r="B45" s="51" t="s">
        <v>90</v>
      </c>
      <c r="C45" s="50" t="s">
        <v>12</v>
      </c>
      <c r="D45" s="51" t="s">
        <v>91</v>
      </c>
      <c r="E45" s="53">
        <v>15936</v>
      </c>
    </row>
    <row r="46" spans="1:5" ht="67.5">
      <c r="A46" s="50">
        <v>2</v>
      </c>
      <c r="B46" s="51" t="s">
        <v>15</v>
      </c>
      <c r="C46" s="50" t="s">
        <v>12</v>
      </c>
      <c r="D46" s="51" t="s">
        <v>103</v>
      </c>
      <c r="E46" s="53">
        <v>154580</v>
      </c>
    </row>
    <row r="47" spans="1:5" ht="40.5">
      <c r="A47" s="50">
        <v>3</v>
      </c>
      <c r="B47" s="51" t="s">
        <v>51</v>
      </c>
      <c r="C47" s="50" t="s">
        <v>12</v>
      </c>
      <c r="D47" s="51" t="s">
        <v>104</v>
      </c>
      <c r="E47" s="53">
        <v>28685</v>
      </c>
    </row>
    <row r="48" spans="1:5" ht="40.5">
      <c r="A48" s="50">
        <v>4</v>
      </c>
      <c r="B48" s="51" t="s">
        <v>132</v>
      </c>
      <c r="C48" s="50" t="s">
        <v>12</v>
      </c>
      <c r="D48" s="51" t="s">
        <v>133</v>
      </c>
      <c r="E48" s="53">
        <v>62151</v>
      </c>
    </row>
    <row r="49" spans="1:5" ht="15">
      <c r="A49" s="50"/>
      <c r="B49" s="55"/>
      <c r="C49" s="54"/>
      <c r="D49" s="51"/>
      <c r="E49" s="57">
        <f>SUM(E45:E48)</f>
        <v>261352</v>
      </c>
    </row>
    <row r="50" spans="1:5" ht="15">
      <c r="A50" s="50">
        <v>1</v>
      </c>
      <c r="B50" s="51" t="s">
        <v>43</v>
      </c>
      <c r="C50" s="50" t="s">
        <v>12</v>
      </c>
      <c r="D50" s="51" t="s">
        <v>22</v>
      </c>
      <c r="E50" s="53">
        <v>13006.38</v>
      </c>
    </row>
    <row r="51" spans="1:5" ht="15">
      <c r="A51" s="50">
        <v>2</v>
      </c>
      <c r="B51" s="51" t="s">
        <v>28</v>
      </c>
      <c r="C51" s="50" t="s">
        <v>12</v>
      </c>
      <c r="D51" s="51" t="s">
        <v>22</v>
      </c>
      <c r="E51" s="53">
        <v>9999.28</v>
      </c>
    </row>
    <row r="52" spans="1:5" ht="15">
      <c r="A52" s="50"/>
      <c r="B52" s="51"/>
      <c r="C52" s="50"/>
      <c r="D52" s="51"/>
      <c r="E52" s="53"/>
    </row>
    <row r="53" spans="1:5" ht="15">
      <c r="A53" s="50"/>
      <c r="B53" s="55"/>
      <c r="C53" s="54"/>
      <c r="D53" s="51"/>
      <c r="E53" s="57">
        <f>SUM(E50:E52)</f>
        <v>23005.66</v>
      </c>
    </row>
    <row r="54" spans="1:5" ht="40.5">
      <c r="A54" s="50">
        <v>1</v>
      </c>
      <c r="B54" s="51" t="s">
        <v>115</v>
      </c>
      <c r="C54" s="50" t="s">
        <v>12</v>
      </c>
      <c r="D54" s="51" t="s">
        <v>114</v>
      </c>
      <c r="E54" s="53">
        <v>19336.16</v>
      </c>
    </row>
    <row r="55" spans="1:5" ht="81">
      <c r="A55" s="50">
        <v>2</v>
      </c>
      <c r="B55" s="51" t="s">
        <v>115</v>
      </c>
      <c r="C55" s="50" t="s">
        <v>12</v>
      </c>
      <c r="D55" s="51" t="s">
        <v>116</v>
      </c>
      <c r="E55" s="53">
        <v>19747.75</v>
      </c>
    </row>
    <row r="56" spans="1:5" ht="40.5">
      <c r="A56" s="50">
        <v>3</v>
      </c>
      <c r="B56" s="51" t="s">
        <v>26</v>
      </c>
      <c r="C56" s="50" t="s">
        <v>12</v>
      </c>
      <c r="D56" s="51" t="s">
        <v>117</v>
      </c>
      <c r="E56" s="53">
        <v>19990</v>
      </c>
    </row>
    <row r="57" spans="1:5" ht="15">
      <c r="A57" s="50"/>
      <c r="B57" s="55"/>
      <c r="C57" s="54"/>
      <c r="D57" s="51"/>
      <c r="E57" s="57">
        <f>SUM(E54:E56)</f>
        <v>59073.91</v>
      </c>
    </row>
    <row r="58" spans="1:5" ht="27">
      <c r="A58" s="50">
        <v>1</v>
      </c>
      <c r="B58" s="51" t="s">
        <v>99</v>
      </c>
      <c r="C58" s="50" t="s">
        <v>12</v>
      </c>
      <c r="D58" s="51" t="s">
        <v>100</v>
      </c>
      <c r="E58" s="53">
        <v>82230</v>
      </c>
    </row>
    <row r="59" spans="1:5" ht="15">
      <c r="A59" s="50"/>
      <c r="B59" s="67"/>
      <c r="C59" s="54"/>
      <c r="D59" s="51"/>
      <c r="E59" s="57">
        <f>SUM(E58:E58)</f>
        <v>82230</v>
      </c>
    </row>
    <row r="60" spans="1:5" ht="108">
      <c r="A60" s="50">
        <v>1</v>
      </c>
      <c r="B60" s="51" t="s">
        <v>113</v>
      </c>
      <c r="C60" s="50" t="s">
        <v>12</v>
      </c>
      <c r="D60" s="51" t="s">
        <v>52</v>
      </c>
      <c r="E60" s="53">
        <v>564540</v>
      </c>
    </row>
    <row r="61" spans="1:5" ht="15">
      <c r="A61" s="50"/>
      <c r="B61" s="51"/>
      <c r="C61" s="50"/>
      <c r="D61" s="51"/>
      <c r="E61" s="53"/>
    </row>
    <row r="62" spans="1:5" ht="15">
      <c r="A62" s="50"/>
      <c r="B62" s="55"/>
      <c r="C62" s="54"/>
      <c r="D62" s="51"/>
      <c r="E62" s="57">
        <f>SUM(E60:E61)</f>
        <v>564540</v>
      </c>
    </row>
    <row r="63" spans="1:5" ht="27">
      <c r="A63" s="50">
        <v>1</v>
      </c>
      <c r="B63" s="51" t="s">
        <v>31</v>
      </c>
      <c r="C63" s="50" t="s">
        <v>12</v>
      </c>
      <c r="D63" s="51" t="s">
        <v>75</v>
      </c>
      <c r="E63" s="53">
        <v>471978</v>
      </c>
    </row>
    <row r="64" spans="1:5" ht="15">
      <c r="A64" s="50"/>
      <c r="B64" s="55"/>
      <c r="C64" s="54"/>
      <c r="D64" s="51"/>
      <c r="E64" s="57">
        <f>SUM(E63)</f>
        <v>471978</v>
      </c>
    </row>
    <row r="65" spans="1:5" ht="42.75">
      <c r="A65" s="4">
        <v>1</v>
      </c>
      <c r="B65" s="27" t="s">
        <v>53</v>
      </c>
      <c r="C65" s="8" t="s">
        <v>12</v>
      </c>
      <c r="D65" s="16" t="s">
        <v>98</v>
      </c>
      <c r="E65" s="30">
        <v>150709</v>
      </c>
    </row>
    <row r="66" spans="1:5" ht="15">
      <c r="A66" s="50"/>
      <c r="B66" s="55"/>
      <c r="C66" s="54"/>
      <c r="D66" s="51"/>
      <c r="E66" s="57">
        <f>SUM(E65:E65)</f>
        <v>150709</v>
      </c>
    </row>
    <row r="67" spans="1:5" ht="15">
      <c r="A67" s="4">
        <v>1</v>
      </c>
      <c r="B67" s="51" t="s">
        <v>30</v>
      </c>
      <c r="C67" s="8" t="s">
        <v>12</v>
      </c>
      <c r="D67" s="51" t="s">
        <v>119</v>
      </c>
      <c r="E67" s="53">
        <v>27600</v>
      </c>
    </row>
    <row r="68" spans="1:5" ht="15">
      <c r="A68" s="50"/>
      <c r="B68" s="55"/>
      <c r="C68" s="54"/>
      <c r="D68" s="51"/>
      <c r="E68" s="57">
        <f>SUM(E67)</f>
        <v>27600</v>
      </c>
    </row>
    <row r="69" spans="1:5" ht="40.5">
      <c r="A69" s="50">
        <v>1</v>
      </c>
      <c r="B69" s="51" t="s">
        <v>120</v>
      </c>
      <c r="C69" s="8" t="s">
        <v>12</v>
      </c>
      <c r="D69" s="51" t="s">
        <v>121</v>
      </c>
      <c r="E69" s="53">
        <v>28000</v>
      </c>
    </row>
    <row r="70" spans="1:5" ht="40.5">
      <c r="A70" s="50">
        <v>2</v>
      </c>
      <c r="B70" s="51" t="s">
        <v>25</v>
      </c>
      <c r="C70" s="8" t="s">
        <v>12</v>
      </c>
      <c r="D70" s="51" t="s">
        <v>121</v>
      </c>
      <c r="E70" s="53">
        <v>28000</v>
      </c>
    </row>
    <row r="71" spans="1:5" ht="27">
      <c r="A71" s="50">
        <v>3</v>
      </c>
      <c r="B71" s="51" t="s">
        <v>39</v>
      </c>
      <c r="C71" s="8" t="s">
        <v>12</v>
      </c>
      <c r="D71" s="51" t="s">
        <v>122</v>
      </c>
      <c r="E71" s="53">
        <v>8000</v>
      </c>
    </row>
    <row r="72" spans="1:5" ht="27">
      <c r="A72" s="50">
        <v>4</v>
      </c>
      <c r="B72" s="51" t="s">
        <v>38</v>
      </c>
      <c r="C72" s="8" t="s">
        <v>12</v>
      </c>
      <c r="D72" s="51" t="s">
        <v>123</v>
      </c>
      <c r="E72" s="53">
        <v>12000</v>
      </c>
    </row>
    <row r="73" spans="1:5" ht="27">
      <c r="A73" s="50">
        <v>5</v>
      </c>
      <c r="B73" s="51" t="s">
        <v>124</v>
      </c>
      <c r="C73" s="8" t="s">
        <v>12</v>
      </c>
      <c r="D73" s="51" t="s">
        <v>125</v>
      </c>
      <c r="E73" s="53">
        <v>8000</v>
      </c>
    </row>
    <row r="74" spans="1:5" ht="15">
      <c r="A74" s="50"/>
      <c r="B74" s="55"/>
      <c r="C74" s="54"/>
      <c r="D74" s="51"/>
      <c r="E74" s="57">
        <f>SUM(E69:E73)</f>
        <v>84000</v>
      </c>
    </row>
    <row r="75" spans="1:5" ht="15">
      <c r="A75" s="59"/>
      <c r="B75" s="60"/>
      <c r="C75" s="59"/>
      <c r="D75" s="61"/>
      <c r="E75" s="62"/>
    </row>
    <row r="76" spans="1:5" ht="15">
      <c r="A76" s="59"/>
      <c r="B76" s="60"/>
      <c r="C76" s="59"/>
      <c r="D76" s="61"/>
      <c r="E76" s="62"/>
    </row>
    <row r="77" spans="1:5" ht="15">
      <c r="A77" s="59"/>
      <c r="B77" s="69"/>
      <c r="C77" s="63"/>
      <c r="D77" s="63"/>
      <c r="E77" s="63"/>
    </row>
    <row r="78" ht="15">
      <c r="B78" s="68"/>
    </row>
  </sheetData>
  <sheetProtection/>
  <mergeCells count="4">
    <mergeCell ref="A38:E39"/>
    <mergeCell ref="D40:D42"/>
    <mergeCell ref="A6:E7"/>
    <mergeCell ref="D8:D10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Начальник ПТО</cp:lastModifiedBy>
  <cp:lastPrinted>2012-10-22T05:29:26Z</cp:lastPrinted>
  <dcterms:created xsi:type="dcterms:W3CDTF">2012-02-15T06:18:03Z</dcterms:created>
  <dcterms:modified xsi:type="dcterms:W3CDTF">2012-10-22T05:36:40Z</dcterms:modified>
  <cp:category/>
  <cp:version/>
  <cp:contentType/>
  <cp:contentStatus/>
</cp:coreProperties>
</file>