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720" activeTab="0"/>
  </bookViews>
  <sheets>
    <sheet name="доля и аренда, ук" sheetId="1" r:id="rId1"/>
    <sheet name="программа техобслуживания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<sst xmlns="http://schemas.openxmlformats.org/spreadsheetml/2006/main" count="279" uniqueCount="122">
  <si>
    <t xml:space="preserve">               РЕЕСТР </t>
  </si>
  <si>
    <t xml:space="preserve">             выполнения  ремонта жилого фонда ООО"УКЖКХ "Сервис-Центр" в счет аренды, возмещения доли эксплуатационных расходов</t>
  </si>
  <si>
    <t>№</t>
  </si>
  <si>
    <t xml:space="preserve">Принадлежность </t>
  </si>
  <si>
    <t>Наименование работ</t>
  </si>
  <si>
    <t>Сумма</t>
  </si>
  <si>
    <t>акта</t>
  </si>
  <si>
    <t>АДРЕС</t>
  </si>
  <si>
    <t>жилфонда</t>
  </si>
  <si>
    <t>с НДС</t>
  </si>
  <si>
    <t>Платежи</t>
  </si>
  <si>
    <t>Муницип.фонд</t>
  </si>
  <si>
    <t>Замена стояков отопления</t>
  </si>
  <si>
    <t>Итого ро ООО"УКЖКХ"Сервис-Центр":</t>
  </si>
  <si>
    <t>ИТОГО ПО ООО "УКЖКХ "Сервис-Центр":</t>
  </si>
  <si>
    <t>Ремонт этажных электрощитков</t>
  </si>
  <si>
    <t xml:space="preserve">               РЕЕСТР</t>
  </si>
  <si>
    <t>ул.Дзержинского,24</t>
  </si>
  <si>
    <t>Замена розлива ХВС</t>
  </si>
  <si>
    <t>Жилмассив</t>
  </si>
  <si>
    <t>ул.Ленина,72</t>
  </si>
  <si>
    <t>ул.Дикопольцева,45</t>
  </si>
  <si>
    <t>ул.Гоголя,15</t>
  </si>
  <si>
    <t>ул.Калинина,71</t>
  </si>
  <si>
    <t>Замена деревянных оконных блоков на блоки из ПВХ</t>
  </si>
  <si>
    <t>пер.Ростовский,5</t>
  </si>
  <si>
    <t>ул.Муравьева-Амурского,40</t>
  </si>
  <si>
    <t>ул.Войкова,6</t>
  </si>
  <si>
    <t>ул.Муравьева-Амурского,31</t>
  </si>
  <si>
    <t>ул.Ким Ю Чена,45а</t>
  </si>
  <si>
    <t>ул.Калинина,5</t>
  </si>
  <si>
    <t>ул.Ленина,56а</t>
  </si>
  <si>
    <t>ул.Пушкина,49</t>
  </si>
  <si>
    <t>ул.Кооперативная,5</t>
  </si>
  <si>
    <t>Амурский бульвар,40</t>
  </si>
  <si>
    <t>ул.Волочаевская,153</t>
  </si>
  <si>
    <t>ул.Фрунзе,14</t>
  </si>
  <si>
    <t>Ремонт розлива ХВС</t>
  </si>
  <si>
    <t>Ремонт розлива отопления</t>
  </si>
  <si>
    <t>ул.Карла Маркса,45</t>
  </si>
  <si>
    <t>ул.Ким Ю Чена,63</t>
  </si>
  <si>
    <t>ул.Постышева,8</t>
  </si>
  <si>
    <t>Электромонтажные работы</t>
  </si>
  <si>
    <t>Работа спецтехники на жилмассиве</t>
  </si>
  <si>
    <t>ул.Ленина,74</t>
  </si>
  <si>
    <t>Амурский бульвар,36</t>
  </si>
  <si>
    <t>Амурский бульвар,38</t>
  </si>
  <si>
    <t>Амурский бульвар,46</t>
  </si>
  <si>
    <t>Смена светильников</t>
  </si>
  <si>
    <t>Ремонт розлива ГВС</t>
  </si>
  <si>
    <t>ул.Ленина,31</t>
  </si>
  <si>
    <t>ул.Фрунзе,58</t>
  </si>
  <si>
    <t>ул.Ленина,11</t>
  </si>
  <si>
    <t>ул.Муравьева-Амурского,11</t>
  </si>
  <si>
    <t>ул.Волочаевская,160</t>
  </si>
  <si>
    <t>Изоляция трубопроводов</t>
  </si>
  <si>
    <t>Ремонт кровли</t>
  </si>
  <si>
    <t>Амурский бульвар,18,ул.Запарина,87</t>
  </si>
  <si>
    <t>ул.Муравьева-Амурского,50</t>
  </si>
  <si>
    <t>Оказание услуг по централизованной радиоохране и охранно-пожарной сигнализации</t>
  </si>
  <si>
    <t>ул.Ленина,35</t>
  </si>
  <si>
    <t>Ремонт купе пассажирского лифта</t>
  </si>
  <si>
    <t>ул.Дзержинского,62</t>
  </si>
  <si>
    <t>Облицовка стен дома (кв 36)</t>
  </si>
  <si>
    <t>Амурский бульвар,48</t>
  </si>
  <si>
    <t>Аншлаг</t>
  </si>
  <si>
    <t>Итого по ООО"УКЖКХ"Сервис-Центр":</t>
  </si>
  <si>
    <t>выполнения ремонта жилого фонда ООО "УКЖКХ "Сервис-Центр" в счет программы  УК на техническое обслуживание за ноябрь 2012 года.</t>
  </si>
  <si>
    <t>Установка решеток и дверного блока из ПВХ</t>
  </si>
  <si>
    <t>ул.Дзержинского,45а</t>
  </si>
  <si>
    <t>ул.Запарина,55</t>
  </si>
  <si>
    <t>Замена водосточных труб</t>
  </si>
  <si>
    <t>Смена светильников в МОП</t>
  </si>
  <si>
    <t>за ноябрь 2012 года.</t>
  </si>
  <si>
    <t>ул.Карла Маркса,61</t>
  </si>
  <si>
    <t>ул.Муравьева-Амурского,40-33</t>
  </si>
  <si>
    <t>Ремонт квартиры после затопления</t>
  </si>
  <si>
    <t>Замена канализации в подвале первого подъезда</t>
  </si>
  <si>
    <t>ул.Калинина,71,ул.Муравьева-Амурского,11,13</t>
  </si>
  <si>
    <t>Осуществление технического надзора</t>
  </si>
  <si>
    <t>ул.Даниловского,16,18г</t>
  </si>
  <si>
    <t>ул.Запарина,87,Амурский бульвар,18</t>
  </si>
  <si>
    <t>ул.Синельникова,2</t>
  </si>
  <si>
    <t>ул.Истомина,44</t>
  </si>
  <si>
    <t>ул.Дзержинского,8</t>
  </si>
  <si>
    <t>ул.Запарина,4</t>
  </si>
  <si>
    <t>ул.Ленина,26</t>
  </si>
  <si>
    <t>Косметический ремонт подъездов №№ 9,10,12</t>
  </si>
  <si>
    <t>Косметический ремонт подъездов №1,2</t>
  </si>
  <si>
    <t>Косметический ремонт подъездов №1,2,3</t>
  </si>
  <si>
    <t>Ремонт купе 4-х пассажирских лифтов пп№1-4</t>
  </si>
  <si>
    <t>Замена водосточных туб (кв39)</t>
  </si>
  <si>
    <t>за декабрь 2012 года.</t>
  </si>
  <si>
    <t xml:space="preserve">ул.Ленина,63 </t>
  </si>
  <si>
    <t>Ремонт перекрытия кв№34</t>
  </si>
  <si>
    <t>ул.Петра Комарова,12</t>
  </si>
  <si>
    <t>Устройство вентиляции в подвале</t>
  </si>
  <si>
    <t>ул.Комсомольская,53</t>
  </si>
  <si>
    <t>выполнения ремонта жилого фонда ООО "УКЖКХ "Сервис-Центр" в счет программы  УК на техническое обслуживание за декабрь 2012 года.</t>
  </si>
  <si>
    <t>Замена канализации в подвале ( 1-4пп)</t>
  </si>
  <si>
    <t>УЛ.Ленина,22а,Мухина,23,,14,Кооперативная,1,Панькова,22Ким Ю Чена,43,Комсомольская,28,калинина,5,Волочаевская,120,Дикопольцева,45,Комсомольская,34,Запарина,15,Ленина,22</t>
  </si>
  <si>
    <t>Снос и омолаживание зеленых насаждений</t>
  </si>
  <si>
    <t>Амурский бульвар,18</t>
  </si>
  <si>
    <t>Электромонтажные работы (смена светильников)</t>
  </si>
  <si>
    <t>ул.Карла Маркса,94</t>
  </si>
  <si>
    <t>Ремонт ВРУ, освещения МОП подъездов, подвала</t>
  </si>
  <si>
    <t xml:space="preserve">Электромонтажные работы </t>
  </si>
  <si>
    <t>Изоляция  трубопроводов</t>
  </si>
  <si>
    <t>ул.Тургенева,78</t>
  </si>
  <si>
    <t>Очистка кровли от снега</t>
  </si>
  <si>
    <t>ул.Карла Маркса,43</t>
  </si>
  <si>
    <t>ул.Карла Маркса,49</t>
  </si>
  <si>
    <t>ул.Калинина,65а</t>
  </si>
  <si>
    <t>ул.Калинина,65</t>
  </si>
  <si>
    <t>Восстановление диспетчерского контроля на пассажирских лифтах</t>
  </si>
  <si>
    <t>пер.Донской,3</t>
  </si>
  <si>
    <t>ул.Фрунзе,34 п2</t>
  </si>
  <si>
    <t>ул.Фрунзе,3 1-2</t>
  </si>
  <si>
    <t>ул.Фрунзе,3 п.2-5</t>
  </si>
  <si>
    <t>ул.Постышева,22</t>
  </si>
  <si>
    <t>ул.Лермонтова,49</t>
  </si>
  <si>
    <t xml:space="preserve">             выполнения  ремонта жилого фонда ООО"УКЖКХ "Сервис-Центр"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</si>
</sst>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.5"/>
      <name val="Arial Cyr"/>
      <family val="0"/>
    </font>
    <font>
      <b/>
      <sz val="10.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2" fontId="4" fillId="0" borderId="13" xfId="52" applyNumberFormat="1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2" fontId="4" fillId="0" borderId="12" xfId="52" applyNumberFormat="1" applyFont="1" applyBorder="1" applyAlignment="1">
      <alignment horizontal="center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2" fillId="0" borderId="0" xfId="52" applyFill="1" applyAlignment="1">
      <alignment horizontal="left"/>
      <protection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 applyAlignment="1">
      <alignment horizontal="right"/>
      <protection/>
    </xf>
    <xf numFmtId="0" fontId="3" fillId="0" borderId="0" xfId="52" applyFont="1" applyFill="1" applyAlignment="1">
      <alignment/>
      <protection/>
    </xf>
    <xf numFmtId="0" fontId="4" fillId="0" borderId="0" xfId="52" applyFont="1" applyFill="1" applyAlignment="1">
      <alignment/>
      <protection/>
    </xf>
    <xf numFmtId="0" fontId="3" fillId="0" borderId="0" xfId="52" applyFont="1" applyFill="1" applyBorder="1">
      <alignment/>
      <protection/>
    </xf>
    <xf numFmtId="0" fontId="4" fillId="0" borderId="0" xfId="52" applyFont="1" applyFill="1" applyBorder="1">
      <alignment/>
      <protection/>
    </xf>
    <xf numFmtId="0" fontId="3" fillId="0" borderId="10" xfId="52" applyFont="1" applyFill="1" applyBorder="1">
      <alignment/>
      <protection/>
    </xf>
    <xf numFmtId="0" fontId="3" fillId="0" borderId="11" xfId="52" applyFont="1" applyFill="1" applyBorder="1">
      <alignment/>
      <protection/>
    </xf>
    <xf numFmtId="0" fontId="3" fillId="0" borderId="13" xfId="52" applyFont="1" applyFill="1" applyBorder="1">
      <alignment/>
      <protection/>
    </xf>
    <xf numFmtId="0" fontId="3" fillId="0" borderId="12" xfId="52" applyFont="1" applyFill="1" applyBorder="1" applyAlignment="1">
      <alignment horizontal="center"/>
      <protection/>
    </xf>
    <xf numFmtId="0" fontId="4" fillId="0" borderId="12" xfId="52" applyFont="1" applyFill="1" applyBorder="1" applyAlignment="1">
      <alignment horizontal="center"/>
      <protection/>
    </xf>
    <xf numFmtId="0" fontId="3" fillId="0" borderId="12" xfId="52" applyFont="1" applyBorder="1">
      <alignment/>
      <protection/>
    </xf>
    <xf numFmtId="2" fontId="3" fillId="0" borderId="12" xfId="52" applyNumberFormat="1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2" fontId="4" fillId="0" borderId="0" xfId="52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/>
    </xf>
    <xf numFmtId="0" fontId="5" fillId="0" borderId="12" xfId="52" applyFont="1" applyBorder="1" applyAlignment="1">
      <alignment horizontal="center" vertical="center" wrapText="1"/>
      <protection/>
    </xf>
    <xf numFmtId="2" fontId="5" fillId="0" borderId="12" xfId="52" applyNumberFormat="1" applyFont="1" applyBorder="1" applyAlignment="1">
      <alignment horizontal="center"/>
      <protection/>
    </xf>
    <xf numFmtId="0" fontId="5" fillId="0" borderId="12" xfId="52" applyFont="1" applyBorder="1" applyAlignment="1">
      <alignment horizontal="center"/>
      <protection/>
    </xf>
    <xf numFmtId="2" fontId="6" fillId="0" borderId="12" xfId="52" applyNumberFormat="1" applyFont="1" applyBorder="1" applyAlignment="1">
      <alignment horizontal="center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2" xfId="52" applyFont="1" applyFill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/>
      <protection/>
    </xf>
    <xf numFmtId="2" fontId="4" fillId="0" borderId="13" xfId="52" applyNumberFormat="1" applyFont="1" applyBorder="1" applyAlignment="1">
      <alignment horizontal="center"/>
      <protection/>
    </xf>
    <xf numFmtId="0" fontId="5" fillId="0" borderId="0" xfId="52" applyFont="1" applyFill="1">
      <alignment/>
      <protection/>
    </xf>
    <xf numFmtId="0" fontId="5" fillId="0" borderId="0" xfId="52" applyFont="1" applyFill="1" applyAlignment="1">
      <alignment horizontal="left"/>
      <protection/>
    </xf>
    <xf numFmtId="0" fontId="5" fillId="0" borderId="0" xfId="52" applyFont="1" applyFill="1" applyAlignment="1">
      <alignment horizontal="right"/>
      <protection/>
    </xf>
    <xf numFmtId="0" fontId="5" fillId="0" borderId="0" xfId="52" applyFont="1" applyFill="1" applyAlignment="1">
      <alignment/>
      <protection/>
    </xf>
    <xf numFmtId="0" fontId="6" fillId="0" borderId="0" xfId="52" applyFont="1" applyFill="1" applyAlignment="1">
      <alignment/>
      <protection/>
    </xf>
    <xf numFmtId="0" fontId="5" fillId="0" borderId="0" xfId="52" applyFont="1" applyFill="1" applyBorder="1">
      <alignment/>
      <protection/>
    </xf>
    <xf numFmtId="0" fontId="6" fillId="0" borderId="0" xfId="52" applyFont="1" applyFill="1" applyBorder="1">
      <alignment/>
      <protection/>
    </xf>
    <xf numFmtId="0" fontId="5" fillId="0" borderId="10" xfId="52" applyFont="1" applyFill="1" applyBorder="1">
      <alignment/>
      <protection/>
    </xf>
    <xf numFmtId="0" fontId="5" fillId="0" borderId="10" xfId="52" applyFont="1" applyFill="1" applyBorder="1" applyAlignment="1">
      <alignment horizontal="center"/>
      <protection/>
    </xf>
    <xf numFmtId="0" fontId="5" fillId="0" borderId="11" xfId="52" applyFont="1" applyFill="1" applyBorder="1">
      <alignment/>
      <protection/>
    </xf>
    <xf numFmtId="0" fontId="5" fillId="0" borderId="11" xfId="52" applyFont="1" applyFill="1" applyBorder="1" applyAlignment="1">
      <alignment horizontal="center"/>
      <protection/>
    </xf>
    <xf numFmtId="0" fontId="5" fillId="0" borderId="13" xfId="52" applyFont="1" applyFill="1" applyBorder="1" applyAlignment="1">
      <alignment horizontal="center"/>
      <protection/>
    </xf>
    <xf numFmtId="0" fontId="5" fillId="0" borderId="13" xfId="52" applyFont="1" applyFill="1" applyBorder="1">
      <alignment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/>
      <protection/>
    </xf>
    <xf numFmtId="0" fontId="5" fillId="0" borderId="13" xfId="52" applyFont="1" applyFill="1" applyBorder="1" applyAlignment="1">
      <alignment horizontal="center" vertical="center"/>
      <protection/>
    </xf>
    <xf numFmtId="0" fontId="6" fillId="0" borderId="12" xfId="52" applyFont="1" applyFill="1" applyBorder="1" applyAlignment="1">
      <alignment horizontal="center"/>
      <protection/>
    </xf>
    <xf numFmtId="0" fontId="6" fillId="0" borderId="12" xfId="52" applyFont="1" applyFill="1" applyBorder="1" applyAlignment="1">
      <alignment horizontal="center" vertical="center"/>
      <protection/>
    </xf>
    <xf numFmtId="0" fontId="6" fillId="0" borderId="14" xfId="52" applyFont="1" applyFill="1" applyBorder="1" applyAlignment="1">
      <alignment horizontal="center"/>
      <protection/>
    </xf>
    <xf numFmtId="0" fontId="6" fillId="0" borderId="15" xfId="52" applyFont="1" applyFill="1" applyBorder="1" applyAlignment="1">
      <alignment horizontal="center" vertical="center"/>
      <protection/>
    </xf>
    <xf numFmtId="0" fontId="5" fillId="0" borderId="12" xfId="52" applyFont="1" applyBorder="1">
      <alignment/>
      <protection/>
    </xf>
    <xf numFmtId="0" fontId="5" fillId="0" borderId="0" xfId="52" applyFont="1" applyBorder="1">
      <alignment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2" fontId="6" fillId="0" borderId="0" xfId="52" applyNumberFormat="1" applyFont="1" applyBorder="1" applyAlignment="1">
      <alignment horizontal="center"/>
      <protection/>
    </xf>
    <xf numFmtId="0" fontId="5" fillId="0" borderId="0" xfId="52" applyFont="1">
      <alignment/>
      <protection/>
    </xf>
    <xf numFmtId="2" fontId="5" fillId="0" borderId="12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horizontal="center" vertical="center" wrapText="1"/>
      <protection/>
    </xf>
    <xf numFmtId="0" fontId="6" fillId="0" borderId="15" xfId="52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abSelected="1" zoomScalePageLayoutView="0" workbookViewId="0" topLeftCell="A43">
      <selection activeCell="N110" sqref="N110"/>
    </sheetView>
  </sheetViews>
  <sheetFormatPr defaultColWidth="9.140625" defaultRowHeight="15"/>
  <cols>
    <col min="1" max="1" width="5.57421875" style="0" customWidth="1"/>
    <col min="2" max="2" width="27.00390625" style="0" customWidth="1"/>
    <col min="3" max="3" width="19.421875" style="0" customWidth="1"/>
    <col min="4" max="4" width="26.28125" style="0" customWidth="1"/>
    <col min="5" max="5" width="13.28125" style="0" customWidth="1"/>
    <col min="14" max="14" width="10.00390625" style="0" customWidth="1"/>
  </cols>
  <sheetData>
    <row r="1" spans="1:5" ht="15">
      <c r="A1" s="11"/>
      <c r="B1" s="11"/>
      <c r="C1" s="11"/>
      <c r="D1" s="11"/>
      <c r="E1" s="14"/>
    </row>
    <row r="2" spans="1:5" ht="15">
      <c r="A2" s="11"/>
      <c r="B2" s="11"/>
      <c r="C2" s="11"/>
      <c r="D2" s="11"/>
      <c r="E2" s="16"/>
    </row>
    <row r="3" spans="1:5" ht="15">
      <c r="A3" s="11"/>
      <c r="B3" s="11"/>
      <c r="C3" s="11"/>
      <c r="D3" s="11"/>
      <c r="E3" s="16"/>
    </row>
    <row r="4" spans="1:5" ht="15">
      <c r="A4" s="11"/>
      <c r="B4" s="11"/>
      <c r="C4" s="11"/>
      <c r="D4" s="11"/>
      <c r="E4" s="15"/>
    </row>
    <row r="5" spans="1:5" ht="15">
      <c r="A5" s="17"/>
      <c r="B5" s="17"/>
      <c r="C5" s="18"/>
      <c r="D5" s="18" t="s">
        <v>0</v>
      </c>
      <c r="E5" s="17"/>
    </row>
    <row r="6" spans="1:5" ht="15">
      <c r="A6" s="95" t="s">
        <v>1</v>
      </c>
      <c r="B6" s="95"/>
      <c r="C6" s="95"/>
      <c r="D6" s="95"/>
      <c r="E6" s="95"/>
    </row>
    <row r="7" spans="1:5" ht="15">
      <c r="A7" s="19"/>
      <c r="B7" s="19"/>
      <c r="C7" s="20"/>
      <c r="D7" s="20" t="s">
        <v>73</v>
      </c>
      <c r="E7" s="19"/>
    </row>
    <row r="8" spans="1:5" ht="15">
      <c r="A8" s="21" t="s">
        <v>2</v>
      </c>
      <c r="B8" s="2"/>
      <c r="C8" s="21" t="s">
        <v>3</v>
      </c>
      <c r="D8" s="96" t="s">
        <v>4</v>
      </c>
      <c r="E8" s="2" t="s">
        <v>5</v>
      </c>
    </row>
    <row r="9" spans="1:5" ht="15">
      <c r="A9" s="22" t="s">
        <v>6</v>
      </c>
      <c r="B9" s="3" t="s">
        <v>7</v>
      </c>
      <c r="C9" s="3" t="s">
        <v>8</v>
      </c>
      <c r="D9" s="97"/>
      <c r="E9" s="5" t="s">
        <v>9</v>
      </c>
    </row>
    <row r="10" spans="1:5" ht="15">
      <c r="A10" s="23"/>
      <c r="B10" s="23"/>
      <c r="C10" s="23"/>
      <c r="D10" s="98"/>
      <c r="E10" s="24" t="s">
        <v>10</v>
      </c>
    </row>
    <row r="11" spans="1:5" ht="28.5">
      <c r="A11" s="4">
        <v>1</v>
      </c>
      <c r="B11" s="24" t="s">
        <v>69</v>
      </c>
      <c r="C11" s="7" t="s">
        <v>11</v>
      </c>
      <c r="D11" s="13" t="s">
        <v>38</v>
      </c>
      <c r="E11" s="27">
        <v>42125</v>
      </c>
    </row>
    <row r="12" spans="1:5" ht="15">
      <c r="A12" s="4">
        <v>2</v>
      </c>
      <c r="B12" s="24" t="s">
        <v>69</v>
      </c>
      <c r="C12" s="7" t="s">
        <v>11</v>
      </c>
      <c r="D12" s="13" t="s">
        <v>37</v>
      </c>
      <c r="E12" s="27">
        <v>47771</v>
      </c>
    </row>
    <row r="13" spans="1:5" ht="15">
      <c r="A13" s="4">
        <v>3</v>
      </c>
      <c r="B13" s="24" t="s">
        <v>69</v>
      </c>
      <c r="C13" s="7" t="s">
        <v>11</v>
      </c>
      <c r="D13" s="13" t="s">
        <v>49</v>
      </c>
      <c r="E13" s="27">
        <v>24807</v>
      </c>
    </row>
    <row r="14" spans="1:5" ht="28.5">
      <c r="A14" s="4">
        <v>4</v>
      </c>
      <c r="B14" s="13" t="s">
        <v>28</v>
      </c>
      <c r="C14" s="7" t="s">
        <v>11</v>
      </c>
      <c r="D14" s="13" t="s">
        <v>42</v>
      </c>
      <c r="E14" s="27">
        <v>67177</v>
      </c>
    </row>
    <row r="15" spans="1:5" ht="28.5">
      <c r="A15" s="4">
        <v>5</v>
      </c>
      <c r="B15" s="13" t="s">
        <v>30</v>
      </c>
      <c r="C15" s="7" t="s">
        <v>11</v>
      </c>
      <c r="D15" s="13" t="s">
        <v>42</v>
      </c>
      <c r="E15" s="27">
        <v>192085</v>
      </c>
    </row>
    <row r="16" spans="1:5" ht="15">
      <c r="A16" s="4"/>
      <c r="B16" s="25"/>
      <c r="C16" s="61"/>
      <c r="D16" s="4"/>
      <c r="E16" s="12">
        <f>SUM(E11:E15)</f>
        <v>373965</v>
      </c>
    </row>
    <row r="17" spans="1:5" ht="28.5">
      <c r="A17" s="4">
        <v>1</v>
      </c>
      <c r="B17" s="13" t="s">
        <v>19</v>
      </c>
      <c r="C17" s="7" t="s">
        <v>11</v>
      </c>
      <c r="D17" s="13" t="s">
        <v>43</v>
      </c>
      <c r="E17" s="27">
        <v>32979.4</v>
      </c>
    </row>
    <row r="18" spans="1:5" ht="15">
      <c r="A18" s="4"/>
      <c r="B18" s="25"/>
      <c r="C18" s="60"/>
      <c r="D18" s="67"/>
      <c r="E18" s="68">
        <f>SUM(E17)</f>
        <v>32979.4</v>
      </c>
    </row>
    <row r="19" spans="1:5" ht="15">
      <c r="A19" s="4">
        <v>1</v>
      </c>
      <c r="B19" s="45" t="s">
        <v>74</v>
      </c>
      <c r="C19" s="7" t="s">
        <v>11</v>
      </c>
      <c r="D19" s="45" t="s">
        <v>18</v>
      </c>
      <c r="E19" s="46">
        <v>71243</v>
      </c>
    </row>
    <row r="20" spans="1:5" ht="15">
      <c r="A20" s="4"/>
      <c r="B20" s="24"/>
      <c r="C20" s="66"/>
      <c r="D20" s="6"/>
      <c r="E20" s="27"/>
    </row>
    <row r="21" spans="1:5" ht="15">
      <c r="A21" s="4"/>
      <c r="B21" s="62"/>
      <c r="C21" s="63"/>
      <c r="D21" s="4"/>
      <c r="E21" s="12">
        <f>SUM(E19:E19)</f>
        <v>71243</v>
      </c>
    </row>
    <row r="22" spans="1:5" ht="28.5">
      <c r="A22" s="4">
        <v>1</v>
      </c>
      <c r="B22" s="24" t="s">
        <v>58</v>
      </c>
      <c r="C22" s="7" t="s">
        <v>11</v>
      </c>
      <c r="D22" s="6" t="s">
        <v>68</v>
      </c>
      <c r="E22" s="27">
        <v>23147</v>
      </c>
    </row>
    <row r="23" spans="1:5" ht="15">
      <c r="A23" s="4"/>
      <c r="B23" s="25"/>
      <c r="C23" s="61"/>
      <c r="D23" s="4"/>
      <c r="E23" s="12">
        <f>SUM(E22)</f>
        <v>23147</v>
      </c>
    </row>
    <row r="24" spans="1:5" ht="15">
      <c r="A24" s="4">
        <v>1</v>
      </c>
      <c r="B24" s="24" t="s">
        <v>70</v>
      </c>
      <c r="C24" s="7" t="s">
        <v>11</v>
      </c>
      <c r="D24" s="4" t="s">
        <v>71</v>
      </c>
      <c r="E24" s="27">
        <v>74578</v>
      </c>
    </row>
    <row r="25" spans="1:5" ht="28.5">
      <c r="A25" s="4">
        <v>2</v>
      </c>
      <c r="B25" s="24" t="s">
        <v>47</v>
      </c>
      <c r="C25" s="7" t="s">
        <v>11</v>
      </c>
      <c r="D25" s="13" t="s">
        <v>72</v>
      </c>
      <c r="E25" s="27">
        <v>43247</v>
      </c>
    </row>
    <row r="26" spans="1:5" ht="28.5">
      <c r="A26" s="4">
        <v>3</v>
      </c>
      <c r="B26" s="24" t="s">
        <v>46</v>
      </c>
      <c r="C26" s="7" t="s">
        <v>11</v>
      </c>
      <c r="D26" s="13" t="s">
        <v>72</v>
      </c>
      <c r="E26" s="27">
        <v>33762</v>
      </c>
    </row>
    <row r="27" spans="1:5" ht="28.5">
      <c r="A27" s="4">
        <v>4</v>
      </c>
      <c r="B27" s="13" t="s">
        <v>75</v>
      </c>
      <c r="C27" s="7" t="s">
        <v>11</v>
      </c>
      <c r="D27" s="13" t="s">
        <v>76</v>
      </c>
      <c r="E27" s="27">
        <v>38536.44</v>
      </c>
    </row>
    <row r="28" spans="1:5" ht="42.75">
      <c r="A28" s="4">
        <v>5</v>
      </c>
      <c r="B28" s="13" t="s">
        <v>85</v>
      </c>
      <c r="C28" s="7" t="s">
        <v>11</v>
      </c>
      <c r="D28" s="13" t="s">
        <v>24</v>
      </c>
      <c r="E28" s="27">
        <v>17859</v>
      </c>
    </row>
    <row r="29" spans="1:5" ht="42.75">
      <c r="A29" s="4">
        <v>6</v>
      </c>
      <c r="B29" s="13" t="s">
        <v>60</v>
      </c>
      <c r="C29" s="7" t="s">
        <v>11</v>
      </c>
      <c r="D29" s="13" t="s">
        <v>24</v>
      </c>
      <c r="E29" s="27">
        <v>179998</v>
      </c>
    </row>
    <row r="30" spans="1:5" ht="42.75">
      <c r="A30" s="4">
        <v>7</v>
      </c>
      <c r="B30" s="13" t="s">
        <v>86</v>
      </c>
      <c r="C30" s="7" t="s">
        <v>11</v>
      </c>
      <c r="D30" s="13" t="s">
        <v>24</v>
      </c>
      <c r="E30" s="27">
        <v>173887</v>
      </c>
    </row>
    <row r="31" spans="1:5" ht="28.5">
      <c r="A31" s="4">
        <v>8</v>
      </c>
      <c r="B31" s="13" t="s">
        <v>35</v>
      </c>
      <c r="C31" s="7" t="s">
        <v>11</v>
      </c>
      <c r="D31" s="13" t="s">
        <v>87</v>
      </c>
      <c r="E31" s="27">
        <v>232397</v>
      </c>
    </row>
    <row r="32" spans="1:5" ht="28.5">
      <c r="A32" s="4">
        <v>9</v>
      </c>
      <c r="B32" s="13" t="s">
        <v>51</v>
      </c>
      <c r="C32" s="7" t="s">
        <v>11</v>
      </c>
      <c r="D32" s="13" t="s">
        <v>88</v>
      </c>
      <c r="E32" s="27">
        <v>118242</v>
      </c>
    </row>
    <row r="33" spans="1:5" ht="28.5">
      <c r="A33" s="4">
        <v>10</v>
      </c>
      <c r="B33" s="13" t="s">
        <v>52</v>
      </c>
      <c r="C33" s="7" t="s">
        <v>11</v>
      </c>
      <c r="D33" s="13" t="s">
        <v>89</v>
      </c>
      <c r="E33" s="27">
        <v>166938</v>
      </c>
    </row>
    <row r="34" spans="1:5" ht="15">
      <c r="A34" s="4"/>
      <c r="B34" s="25"/>
      <c r="C34" s="61"/>
      <c r="D34" s="4"/>
      <c r="E34" s="12">
        <f>SUM(E24:E33)</f>
        <v>1079444.44</v>
      </c>
    </row>
    <row r="35" spans="1:5" ht="15">
      <c r="A35" s="4">
        <v>1</v>
      </c>
      <c r="B35" s="24" t="s">
        <v>83</v>
      </c>
      <c r="C35" s="7" t="s">
        <v>11</v>
      </c>
      <c r="D35" s="4" t="s">
        <v>56</v>
      </c>
      <c r="E35" s="27">
        <v>337615</v>
      </c>
    </row>
    <row r="36" spans="1:5" ht="15">
      <c r="A36" s="4"/>
      <c r="B36" s="25"/>
      <c r="C36" s="61"/>
      <c r="D36" s="4"/>
      <c r="E36" s="12">
        <f>SUM(E35:E35)</f>
        <v>337615</v>
      </c>
    </row>
    <row r="37" spans="1:5" ht="15">
      <c r="A37" s="26"/>
      <c r="B37" s="99" t="s">
        <v>13</v>
      </c>
      <c r="C37" s="100"/>
      <c r="D37" s="26"/>
      <c r="E37" s="12">
        <f>E16+E18+E21+E23+E34+E36</f>
        <v>1918393.8399999999</v>
      </c>
    </row>
    <row r="38" spans="1:5" ht="15">
      <c r="A38" s="28"/>
      <c r="B38" s="10"/>
      <c r="C38" s="10"/>
      <c r="D38" s="28"/>
      <c r="E38" s="29"/>
    </row>
    <row r="39" spans="2:5" ht="15">
      <c r="B39" s="11"/>
      <c r="C39" s="11"/>
      <c r="D39" s="1"/>
      <c r="E39" s="1"/>
    </row>
    <row r="49" spans="1:5" ht="15">
      <c r="A49" s="11"/>
      <c r="B49" s="11"/>
      <c r="C49" s="11"/>
      <c r="D49" s="11"/>
      <c r="E49" s="14"/>
    </row>
    <row r="50" spans="1:5" ht="15">
      <c r="A50" s="11"/>
      <c r="B50" s="11"/>
      <c r="C50" s="11"/>
      <c r="D50" s="11"/>
      <c r="E50" s="16"/>
    </row>
    <row r="51" spans="1:5" ht="15">
      <c r="A51" s="11"/>
      <c r="B51" s="11"/>
      <c r="C51" s="11"/>
      <c r="D51" s="11"/>
      <c r="E51" s="16"/>
    </row>
    <row r="52" spans="1:5" ht="15">
      <c r="A52" s="11"/>
      <c r="B52" s="11"/>
      <c r="C52" s="11"/>
      <c r="D52" s="11"/>
      <c r="E52" s="15"/>
    </row>
    <row r="53" spans="1:5" ht="15">
      <c r="A53" s="17"/>
      <c r="B53" s="17"/>
      <c r="C53" s="18"/>
      <c r="D53" s="18" t="s">
        <v>0</v>
      </c>
      <c r="E53" s="17"/>
    </row>
    <row r="54" spans="1:5" ht="15">
      <c r="A54" s="95" t="s">
        <v>121</v>
      </c>
      <c r="B54" s="95"/>
      <c r="C54" s="95"/>
      <c r="D54" s="95"/>
      <c r="E54" s="95"/>
    </row>
    <row r="55" spans="1:5" ht="15">
      <c r="A55" s="19"/>
      <c r="B55" s="19"/>
      <c r="C55" s="20"/>
      <c r="D55" s="20" t="s">
        <v>73</v>
      </c>
      <c r="E55" s="19"/>
    </row>
    <row r="56" spans="1:5" ht="15">
      <c r="A56" s="21" t="s">
        <v>2</v>
      </c>
      <c r="B56" s="2"/>
      <c r="C56" s="21" t="s">
        <v>3</v>
      </c>
      <c r="D56" s="96" t="s">
        <v>4</v>
      </c>
      <c r="E56" s="2" t="s">
        <v>5</v>
      </c>
    </row>
    <row r="57" spans="1:5" ht="15">
      <c r="A57" s="22" t="s">
        <v>6</v>
      </c>
      <c r="B57" s="3" t="s">
        <v>7</v>
      </c>
      <c r="C57" s="3" t="s">
        <v>8</v>
      </c>
      <c r="D57" s="97"/>
      <c r="E57" s="5" t="s">
        <v>9</v>
      </c>
    </row>
    <row r="58" spans="1:5" ht="15">
      <c r="A58" s="23"/>
      <c r="B58" s="23"/>
      <c r="C58" s="23"/>
      <c r="D58" s="98"/>
      <c r="E58" s="24" t="s">
        <v>10</v>
      </c>
    </row>
    <row r="59" spans="1:5" ht="27">
      <c r="A59" s="24">
        <v>1</v>
      </c>
      <c r="B59" s="45" t="s">
        <v>45</v>
      </c>
      <c r="C59" s="44" t="s">
        <v>11</v>
      </c>
      <c r="D59" s="45" t="s">
        <v>72</v>
      </c>
      <c r="E59" s="46">
        <v>101311</v>
      </c>
    </row>
    <row r="60" spans="1:5" ht="27">
      <c r="A60" s="5">
        <v>2</v>
      </c>
      <c r="B60" s="45" t="s">
        <v>50</v>
      </c>
      <c r="C60" s="44" t="s">
        <v>11</v>
      </c>
      <c r="D60" s="45" t="s">
        <v>72</v>
      </c>
      <c r="E60" s="46">
        <v>41097</v>
      </c>
    </row>
    <row r="61" spans="1:5" ht="27">
      <c r="A61" s="5">
        <v>3</v>
      </c>
      <c r="B61" s="45" t="s">
        <v>40</v>
      </c>
      <c r="C61" s="44" t="s">
        <v>11</v>
      </c>
      <c r="D61" s="45" t="s">
        <v>72</v>
      </c>
      <c r="E61" s="46">
        <v>82185</v>
      </c>
    </row>
    <row r="62" spans="1:5" ht="27">
      <c r="A62" s="5">
        <v>4</v>
      </c>
      <c r="B62" s="45" t="s">
        <v>64</v>
      </c>
      <c r="C62" s="44" t="s">
        <v>11</v>
      </c>
      <c r="D62" s="45" t="s">
        <v>72</v>
      </c>
      <c r="E62" s="46">
        <v>43247</v>
      </c>
    </row>
    <row r="63" spans="1:5" ht="27">
      <c r="A63" s="5">
        <v>5</v>
      </c>
      <c r="B63" s="45" t="s">
        <v>34</v>
      </c>
      <c r="C63" s="44" t="s">
        <v>11</v>
      </c>
      <c r="D63" s="45" t="s">
        <v>15</v>
      </c>
      <c r="E63" s="46">
        <v>102420</v>
      </c>
    </row>
    <row r="64" spans="1:5" ht="27">
      <c r="A64" s="5">
        <v>6</v>
      </c>
      <c r="B64" s="45" t="s">
        <v>35</v>
      </c>
      <c r="C64" s="44" t="s">
        <v>11</v>
      </c>
      <c r="D64" s="45" t="s">
        <v>91</v>
      </c>
      <c r="E64" s="46">
        <v>64219.14</v>
      </c>
    </row>
    <row r="65" spans="1:5" ht="45">
      <c r="A65" s="7"/>
      <c r="B65" s="8" t="s">
        <v>66</v>
      </c>
      <c r="C65" s="7"/>
      <c r="D65" s="6"/>
      <c r="E65" s="9">
        <f>SUM(E59:E64)</f>
        <v>434479.14</v>
      </c>
    </row>
    <row r="82" spans="1:5" ht="15">
      <c r="A82" s="69"/>
      <c r="B82" s="69"/>
      <c r="C82" s="69"/>
      <c r="D82" s="69"/>
      <c r="E82" s="70"/>
    </row>
    <row r="83" spans="1:5" ht="15">
      <c r="A83" s="69"/>
      <c r="B83" s="69"/>
      <c r="C83" s="69"/>
      <c r="D83" s="69"/>
      <c r="E83" s="71"/>
    </row>
    <row r="84" spans="1:5" ht="15">
      <c r="A84" s="69"/>
      <c r="B84" s="69"/>
      <c r="C84" s="69"/>
      <c r="D84" s="69"/>
      <c r="E84" s="71"/>
    </row>
    <row r="85" spans="1:5" ht="15">
      <c r="A85" s="69"/>
      <c r="B85" s="69"/>
      <c r="C85" s="69"/>
      <c r="D85" s="69"/>
      <c r="E85" s="70"/>
    </row>
    <row r="86" spans="1:5" ht="15">
      <c r="A86" s="72"/>
      <c r="B86" s="72"/>
      <c r="C86" s="73"/>
      <c r="D86" s="73" t="s">
        <v>0</v>
      </c>
      <c r="E86" s="72"/>
    </row>
    <row r="87" spans="1:5" ht="15">
      <c r="A87" s="101" t="s">
        <v>1</v>
      </c>
      <c r="B87" s="101"/>
      <c r="C87" s="101"/>
      <c r="D87" s="101"/>
      <c r="E87" s="101"/>
    </row>
    <row r="88" spans="1:5" ht="15">
      <c r="A88" s="74"/>
      <c r="B88" s="74"/>
      <c r="C88" s="75"/>
      <c r="D88" s="75" t="s">
        <v>92</v>
      </c>
      <c r="E88" s="74"/>
    </row>
    <row r="89" spans="1:5" ht="15">
      <c r="A89" s="76" t="s">
        <v>2</v>
      </c>
      <c r="B89" s="77"/>
      <c r="C89" s="76" t="s">
        <v>3</v>
      </c>
      <c r="D89" s="102" t="s">
        <v>4</v>
      </c>
      <c r="E89" s="77" t="s">
        <v>5</v>
      </c>
    </row>
    <row r="90" spans="1:5" ht="15">
      <c r="A90" s="78" t="s">
        <v>6</v>
      </c>
      <c r="B90" s="79" t="s">
        <v>7</v>
      </c>
      <c r="C90" s="79" t="s">
        <v>8</v>
      </c>
      <c r="D90" s="103"/>
      <c r="E90" s="80" t="s">
        <v>9</v>
      </c>
    </row>
    <row r="91" spans="1:5" ht="15">
      <c r="A91" s="81"/>
      <c r="B91" s="81"/>
      <c r="C91" s="81"/>
      <c r="D91" s="104"/>
      <c r="E91" s="83" t="s">
        <v>10</v>
      </c>
    </row>
    <row r="92" spans="1:6" ht="27">
      <c r="A92" s="52">
        <v>1</v>
      </c>
      <c r="B92" s="83" t="s">
        <v>62</v>
      </c>
      <c r="C92" s="84" t="s">
        <v>11</v>
      </c>
      <c r="D92" s="50" t="s">
        <v>96</v>
      </c>
      <c r="E92" s="51">
        <v>23462</v>
      </c>
      <c r="F92" s="65"/>
    </row>
    <row r="93" spans="1:6" ht="27">
      <c r="A93" s="52">
        <v>2</v>
      </c>
      <c r="B93" s="83" t="s">
        <v>97</v>
      </c>
      <c r="C93" s="84" t="s">
        <v>11</v>
      </c>
      <c r="D93" s="50" t="s">
        <v>106</v>
      </c>
      <c r="E93" s="51">
        <v>159473</v>
      </c>
      <c r="F93" s="65"/>
    </row>
    <row r="94" spans="1:6" ht="40.5">
      <c r="A94" s="52">
        <v>3</v>
      </c>
      <c r="B94" s="83" t="s">
        <v>102</v>
      </c>
      <c r="C94" s="84" t="s">
        <v>11</v>
      </c>
      <c r="D94" s="50" t="s">
        <v>103</v>
      </c>
      <c r="E94" s="51">
        <v>114746</v>
      </c>
      <c r="F94" s="65"/>
    </row>
    <row r="95" spans="1:6" ht="40.5">
      <c r="A95" s="52">
        <v>4</v>
      </c>
      <c r="B95" s="50" t="s">
        <v>22</v>
      </c>
      <c r="C95" s="84" t="s">
        <v>11</v>
      </c>
      <c r="D95" s="50" t="s">
        <v>103</v>
      </c>
      <c r="E95" s="51">
        <v>135614</v>
      </c>
      <c r="F95" s="65"/>
    </row>
    <row r="96" spans="1:6" ht="15">
      <c r="A96" s="52"/>
      <c r="B96" s="85"/>
      <c r="C96" s="86"/>
      <c r="D96" s="52"/>
      <c r="E96" s="53">
        <f>SUM(E92:E95)</f>
        <v>433295</v>
      </c>
      <c r="F96" s="65"/>
    </row>
    <row r="97" spans="1:7" ht="27">
      <c r="A97" s="52">
        <v>1</v>
      </c>
      <c r="B97" s="45" t="s">
        <v>20</v>
      </c>
      <c r="C97" s="84" t="s">
        <v>11</v>
      </c>
      <c r="D97" s="45" t="s">
        <v>12</v>
      </c>
      <c r="E97" s="46">
        <v>23022</v>
      </c>
      <c r="F97" s="112"/>
      <c r="G97" s="114"/>
    </row>
    <row r="98" spans="1:6" ht="15">
      <c r="A98" s="52"/>
      <c r="B98" s="87"/>
      <c r="C98" s="88"/>
      <c r="D98" s="52"/>
      <c r="E98" s="53">
        <f>SUM(E97:E97)</f>
        <v>23022</v>
      </c>
      <c r="F98" s="65"/>
    </row>
    <row r="99" spans="1:6" ht="27">
      <c r="A99" s="52">
        <v>1</v>
      </c>
      <c r="B99" s="82" t="s">
        <v>104</v>
      </c>
      <c r="C99" s="84" t="s">
        <v>11</v>
      </c>
      <c r="D99" s="82" t="s">
        <v>105</v>
      </c>
      <c r="E99" s="51">
        <v>178038</v>
      </c>
      <c r="F99" s="65"/>
    </row>
    <row r="100" spans="1:6" ht="15">
      <c r="A100" s="52"/>
      <c r="B100" s="85"/>
      <c r="C100" s="86"/>
      <c r="D100" s="52"/>
      <c r="E100" s="53">
        <f>SUM(E99)</f>
        <v>178038</v>
      </c>
      <c r="F100" s="65"/>
    </row>
    <row r="101" spans="1:6" ht="15">
      <c r="A101" s="52">
        <v>1</v>
      </c>
      <c r="B101" s="83" t="s">
        <v>20</v>
      </c>
      <c r="C101" s="84" t="s">
        <v>11</v>
      </c>
      <c r="D101" s="52" t="s">
        <v>107</v>
      </c>
      <c r="E101" s="94">
        <v>94192</v>
      </c>
      <c r="F101" s="65"/>
    </row>
    <row r="102" spans="1:6" ht="15">
      <c r="A102" s="52">
        <v>2</v>
      </c>
      <c r="B102" s="83" t="s">
        <v>32</v>
      </c>
      <c r="C102" s="84" t="s">
        <v>11</v>
      </c>
      <c r="D102" s="52" t="s">
        <v>107</v>
      </c>
      <c r="E102" s="51">
        <v>72760</v>
      </c>
      <c r="F102" s="65"/>
    </row>
    <row r="103" spans="1:6" ht="15">
      <c r="A103" s="52">
        <v>3</v>
      </c>
      <c r="B103" s="83" t="s">
        <v>44</v>
      </c>
      <c r="C103" s="84" t="s">
        <v>11</v>
      </c>
      <c r="D103" s="52" t="s">
        <v>107</v>
      </c>
      <c r="E103" s="51">
        <v>88160</v>
      </c>
      <c r="F103" s="65"/>
    </row>
    <row r="104" spans="1:6" ht="15">
      <c r="A104" s="52">
        <v>4</v>
      </c>
      <c r="B104" s="83" t="s">
        <v>119</v>
      </c>
      <c r="C104" s="84" t="s">
        <v>11</v>
      </c>
      <c r="D104" s="52" t="s">
        <v>107</v>
      </c>
      <c r="E104" s="51">
        <v>40968</v>
      </c>
      <c r="F104" s="65"/>
    </row>
    <row r="105" spans="1:6" ht="15">
      <c r="A105" s="52"/>
      <c r="B105" s="85"/>
      <c r="C105" s="86"/>
      <c r="D105" s="52"/>
      <c r="E105" s="53">
        <f>SUM(E101:E104)</f>
        <v>296080</v>
      </c>
      <c r="F105" s="65"/>
    </row>
    <row r="106" spans="1:6" ht="15">
      <c r="A106" s="52">
        <v>1</v>
      </c>
      <c r="B106" s="83" t="s">
        <v>93</v>
      </c>
      <c r="C106" s="84" t="s">
        <v>11</v>
      </c>
      <c r="D106" s="52" t="s">
        <v>94</v>
      </c>
      <c r="E106" s="51">
        <v>78864</v>
      </c>
      <c r="F106" s="65"/>
    </row>
    <row r="107" spans="1:6" ht="15">
      <c r="A107" s="52">
        <v>2</v>
      </c>
      <c r="B107" s="83" t="s">
        <v>95</v>
      </c>
      <c r="C107" s="84" t="s">
        <v>11</v>
      </c>
      <c r="D107" s="52" t="s">
        <v>56</v>
      </c>
      <c r="E107" s="51">
        <v>380017</v>
      </c>
      <c r="F107" s="65"/>
    </row>
    <row r="108" spans="1:6" ht="15">
      <c r="A108" s="52"/>
      <c r="B108" s="85"/>
      <c r="C108" s="86"/>
      <c r="D108" s="52"/>
      <c r="E108" s="53">
        <f>SUM(E106:E107)</f>
        <v>458881</v>
      </c>
      <c r="F108" s="65"/>
    </row>
    <row r="109" spans="1:6" ht="15">
      <c r="A109" s="52">
        <v>1</v>
      </c>
      <c r="B109" s="83" t="s">
        <v>108</v>
      </c>
      <c r="C109" s="84" t="s">
        <v>11</v>
      </c>
      <c r="D109" s="52" t="s">
        <v>109</v>
      </c>
      <c r="E109" s="51">
        <v>32107</v>
      </c>
      <c r="F109" s="65"/>
    </row>
    <row r="110" spans="1:6" ht="15">
      <c r="A110" s="52">
        <v>2</v>
      </c>
      <c r="B110" s="83" t="s">
        <v>54</v>
      </c>
      <c r="C110" s="84" t="s">
        <v>11</v>
      </c>
      <c r="D110" s="52" t="s">
        <v>109</v>
      </c>
      <c r="E110" s="51">
        <v>20020</v>
      </c>
      <c r="F110" s="65"/>
    </row>
    <row r="111" spans="1:6" ht="15">
      <c r="A111" s="52">
        <v>3</v>
      </c>
      <c r="B111" s="83" t="s">
        <v>35</v>
      </c>
      <c r="C111" s="84" t="s">
        <v>11</v>
      </c>
      <c r="D111" s="52" t="s">
        <v>109</v>
      </c>
      <c r="E111" s="51">
        <v>151735</v>
      </c>
      <c r="F111" s="65"/>
    </row>
    <row r="112" spans="1:6" ht="15">
      <c r="A112" s="52">
        <v>4</v>
      </c>
      <c r="B112" s="83" t="s">
        <v>58</v>
      </c>
      <c r="C112" s="84" t="s">
        <v>11</v>
      </c>
      <c r="D112" s="52" t="s">
        <v>109</v>
      </c>
      <c r="E112" s="51">
        <v>18799</v>
      </c>
      <c r="F112" s="65"/>
    </row>
    <row r="113" spans="1:6" ht="15">
      <c r="A113" s="52">
        <v>5</v>
      </c>
      <c r="B113" s="83" t="s">
        <v>110</v>
      </c>
      <c r="C113" s="84" t="s">
        <v>11</v>
      </c>
      <c r="D113" s="52" t="s">
        <v>109</v>
      </c>
      <c r="E113" s="51">
        <v>80812</v>
      </c>
      <c r="F113" s="65"/>
    </row>
    <row r="114" spans="1:6" ht="15">
      <c r="A114" s="52">
        <v>6</v>
      </c>
      <c r="B114" s="83" t="s">
        <v>39</v>
      </c>
      <c r="C114" s="84" t="s">
        <v>11</v>
      </c>
      <c r="D114" s="52" t="s">
        <v>109</v>
      </c>
      <c r="E114" s="51">
        <v>37721</v>
      </c>
      <c r="F114" s="65"/>
    </row>
    <row r="115" spans="1:6" ht="15">
      <c r="A115" s="52">
        <v>7</v>
      </c>
      <c r="B115" s="83" t="s">
        <v>111</v>
      </c>
      <c r="C115" s="84" t="s">
        <v>11</v>
      </c>
      <c r="D115" s="52" t="s">
        <v>109</v>
      </c>
      <c r="E115" s="51">
        <v>19167</v>
      </c>
      <c r="F115" s="65"/>
    </row>
    <row r="116" spans="1:6" ht="15">
      <c r="A116" s="52">
        <v>8</v>
      </c>
      <c r="B116" s="83" t="s">
        <v>53</v>
      </c>
      <c r="C116" s="84" t="s">
        <v>11</v>
      </c>
      <c r="D116" s="52" t="s">
        <v>109</v>
      </c>
      <c r="E116" s="51">
        <v>37721</v>
      </c>
      <c r="F116" s="65"/>
    </row>
    <row r="117" spans="1:6" ht="15">
      <c r="A117" s="52">
        <v>9</v>
      </c>
      <c r="B117" s="83" t="s">
        <v>26</v>
      </c>
      <c r="C117" s="84" t="s">
        <v>11</v>
      </c>
      <c r="D117" s="52" t="s">
        <v>109</v>
      </c>
      <c r="E117" s="51">
        <v>25025</v>
      </c>
      <c r="F117" s="65"/>
    </row>
    <row r="118" spans="1:6" ht="15">
      <c r="A118" s="52">
        <v>10</v>
      </c>
      <c r="B118" s="83" t="s">
        <v>23</v>
      </c>
      <c r="C118" s="84" t="s">
        <v>11</v>
      </c>
      <c r="D118" s="52" t="s">
        <v>109</v>
      </c>
      <c r="E118" s="51">
        <v>22704</v>
      </c>
      <c r="F118" s="65"/>
    </row>
    <row r="119" spans="1:6" ht="15">
      <c r="A119" s="52">
        <v>11</v>
      </c>
      <c r="B119" s="83" t="s">
        <v>112</v>
      </c>
      <c r="C119" s="84" t="s">
        <v>11</v>
      </c>
      <c r="D119" s="52" t="s">
        <v>109</v>
      </c>
      <c r="E119" s="51">
        <v>21729</v>
      </c>
      <c r="F119" s="65"/>
    </row>
    <row r="120" spans="1:6" ht="15">
      <c r="A120" s="52">
        <v>12</v>
      </c>
      <c r="B120" s="83" t="s">
        <v>113</v>
      </c>
      <c r="C120" s="84" t="s">
        <v>11</v>
      </c>
      <c r="D120" s="52" t="s">
        <v>109</v>
      </c>
      <c r="E120" s="51">
        <v>21729</v>
      </c>
      <c r="F120" s="65"/>
    </row>
    <row r="121" spans="1:6" ht="15">
      <c r="A121" s="52"/>
      <c r="B121" s="85"/>
      <c r="C121" s="86"/>
      <c r="D121" s="52"/>
      <c r="E121" s="53">
        <f>SUM(E109:E120)</f>
        <v>489269</v>
      </c>
      <c r="F121" s="65"/>
    </row>
    <row r="122" spans="1:6" ht="15">
      <c r="A122" s="89"/>
      <c r="B122" s="105" t="s">
        <v>13</v>
      </c>
      <c r="C122" s="106"/>
      <c r="D122" s="89"/>
      <c r="E122" s="53">
        <f>E96+E98+E100+E105+E108+E121</f>
        <v>1878585</v>
      </c>
      <c r="F122" s="65"/>
    </row>
    <row r="123" spans="1:6" ht="15">
      <c r="A123" s="90"/>
      <c r="B123" s="91"/>
      <c r="C123" s="91"/>
      <c r="D123" s="90"/>
      <c r="E123" s="92"/>
      <c r="F123" s="65"/>
    </row>
    <row r="124" spans="1:6" ht="15">
      <c r="A124" s="90"/>
      <c r="B124" s="91"/>
      <c r="C124" s="91"/>
      <c r="D124" s="90"/>
      <c r="E124" s="92"/>
      <c r="F124" s="65"/>
    </row>
    <row r="125" spans="1:6" ht="15">
      <c r="A125" s="59"/>
      <c r="B125" s="69"/>
      <c r="C125" s="69"/>
      <c r="D125" s="93"/>
      <c r="E125" s="93"/>
      <c r="F125" s="65"/>
    </row>
    <row r="126" ht="15">
      <c r="F126" s="65"/>
    </row>
    <row r="127" ht="15">
      <c r="F127" s="65"/>
    </row>
    <row r="128" ht="15">
      <c r="F128" s="65"/>
    </row>
    <row r="129" ht="15">
      <c r="F129" s="65"/>
    </row>
    <row r="130" ht="15">
      <c r="F130" s="65"/>
    </row>
    <row r="131" ht="15">
      <c r="F131" s="65"/>
    </row>
    <row r="132" ht="15">
      <c r="F132" s="65"/>
    </row>
    <row r="133" ht="15">
      <c r="F133" s="65"/>
    </row>
    <row r="134" ht="15">
      <c r="F134" s="65"/>
    </row>
    <row r="135" ht="15">
      <c r="F135" s="65"/>
    </row>
    <row r="136" ht="15">
      <c r="F136" s="65"/>
    </row>
    <row r="137" ht="15">
      <c r="F137" s="65"/>
    </row>
    <row r="138" ht="15">
      <c r="F138" s="65"/>
    </row>
    <row r="139" ht="15">
      <c r="F139" s="65"/>
    </row>
    <row r="140" ht="15">
      <c r="F140" s="65"/>
    </row>
    <row r="141" ht="15">
      <c r="F141" s="65"/>
    </row>
    <row r="142" ht="15">
      <c r="F142" s="65"/>
    </row>
    <row r="143" ht="15">
      <c r="F143" s="65"/>
    </row>
    <row r="144" ht="15">
      <c r="F144" s="65"/>
    </row>
    <row r="145" ht="15">
      <c r="F145" s="65"/>
    </row>
  </sheetData>
  <sheetProtection/>
  <mergeCells count="8">
    <mergeCell ref="D89:D91"/>
    <mergeCell ref="B122:C122"/>
    <mergeCell ref="A6:E6"/>
    <mergeCell ref="D8:D10"/>
    <mergeCell ref="B37:C37"/>
    <mergeCell ref="A54:E54"/>
    <mergeCell ref="D56:D58"/>
    <mergeCell ref="A87:E87"/>
  </mergeCells>
  <printOptions/>
  <pageMargins left="0" right="0" top="0" bottom="0.7480314960629921" header="0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82">
      <selection activeCell="N54" sqref="N54"/>
    </sheetView>
  </sheetViews>
  <sheetFormatPr defaultColWidth="9.140625" defaultRowHeight="15"/>
  <cols>
    <col min="1" max="1" width="4.7109375" style="0" customWidth="1"/>
    <col min="2" max="2" width="28.57421875" style="0" customWidth="1"/>
    <col min="3" max="3" width="15.8515625" style="0" customWidth="1"/>
    <col min="4" max="4" width="20.8515625" style="0" customWidth="1"/>
    <col min="5" max="5" width="14.57421875" style="0" customWidth="1"/>
  </cols>
  <sheetData>
    <row r="1" spans="1:5" ht="15">
      <c r="A1" s="30"/>
      <c r="B1" s="30"/>
      <c r="C1" s="30"/>
      <c r="D1" s="30"/>
      <c r="E1" s="32"/>
    </row>
    <row r="2" spans="1:5" ht="15">
      <c r="A2" s="30"/>
      <c r="B2" s="33"/>
      <c r="C2" s="30"/>
      <c r="D2" s="30"/>
      <c r="E2" s="32"/>
    </row>
    <row r="3" spans="1:5" ht="15">
      <c r="A3" s="30"/>
      <c r="B3" s="30"/>
      <c r="C3" s="30"/>
      <c r="D3" s="30"/>
      <c r="E3" s="31"/>
    </row>
    <row r="4" spans="1:5" ht="15">
      <c r="A4" s="34"/>
      <c r="B4" s="34"/>
      <c r="C4" s="35"/>
      <c r="D4" s="35" t="s">
        <v>16</v>
      </c>
      <c r="E4" s="34"/>
    </row>
    <row r="5" spans="1:5" ht="15">
      <c r="A5" s="107" t="s">
        <v>67</v>
      </c>
      <c r="B5" s="107"/>
      <c r="C5" s="107"/>
      <c r="D5" s="107"/>
      <c r="E5" s="107"/>
    </row>
    <row r="6" spans="1:5" ht="15">
      <c r="A6" s="108"/>
      <c r="B6" s="108"/>
      <c r="C6" s="108"/>
      <c r="D6" s="108"/>
      <c r="E6" s="108"/>
    </row>
    <row r="7" spans="1:5" ht="15">
      <c r="A7" s="36" t="s">
        <v>2</v>
      </c>
      <c r="B7" s="37"/>
      <c r="C7" s="36" t="s">
        <v>3</v>
      </c>
      <c r="D7" s="109" t="s">
        <v>4</v>
      </c>
      <c r="E7" s="37" t="s">
        <v>5</v>
      </c>
    </row>
    <row r="8" spans="1:5" ht="15">
      <c r="A8" s="38" t="s">
        <v>6</v>
      </c>
      <c r="B8" s="39" t="s">
        <v>7</v>
      </c>
      <c r="C8" s="39" t="s">
        <v>8</v>
      </c>
      <c r="D8" s="110"/>
      <c r="E8" s="40" t="s">
        <v>9</v>
      </c>
    </row>
    <row r="9" spans="1:5" ht="15">
      <c r="A9" s="41"/>
      <c r="B9" s="42"/>
      <c r="C9" s="41"/>
      <c r="D9" s="111"/>
      <c r="E9" s="43" t="s">
        <v>10</v>
      </c>
    </row>
    <row r="10" spans="1:5" ht="27">
      <c r="A10" s="44">
        <v>1</v>
      </c>
      <c r="B10" s="45" t="s">
        <v>29</v>
      </c>
      <c r="C10" s="44" t="s">
        <v>11</v>
      </c>
      <c r="D10" s="45" t="s">
        <v>48</v>
      </c>
      <c r="E10" s="46">
        <v>63519</v>
      </c>
    </row>
    <row r="11" spans="1:5" ht="27">
      <c r="A11" s="44">
        <v>2</v>
      </c>
      <c r="B11" s="45" t="s">
        <v>33</v>
      </c>
      <c r="C11" s="44" t="s">
        <v>11</v>
      </c>
      <c r="D11" s="45" t="s">
        <v>48</v>
      </c>
      <c r="E11" s="46">
        <v>168757</v>
      </c>
    </row>
    <row r="12" spans="1:5" ht="15">
      <c r="A12" s="44"/>
      <c r="B12" s="48"/>
      <c r="C12" s="47"/>
      <c r="D12" s="45"/>
      <c r="E12" s="49">
        <f>SUM(E10:E11)</f>
        <v>232276</v>
      </c>
    </row>
    <row r="13" spans="1:5" ht="67.5">
      <c r="A13" s="44">
        <v>1</v>
      </c>
      <c r="B13" s="45" t="s">
        <v>57</v>
      </c>
      <c r="C13" s="44" t="s">
        <v>11</v>
      </c>
      <c r="D13" s="45" t="s">
        <v>59</v>
      </c>
      <c r="E13" s="46">
        <v>10000</v>
      </c>
    </row>
    <row r="14" spans="1:5" ht="15">
      <c r="A14" s="44"/>
      <c r="B14" s="64"/>
      <c r="C14" s="47"/>
      <c r="D14" s="45"/>
      <c r="E14" s="49">
        <f>SUM(E13:E13)</f>
        <v>10000</v>
      </c>
    </row>
    <row r="15" spans="1:5" ht="27">
      <c r="A15" s="44">
        <v>1</v>
      </c>
      <c r="B15" s="45" t="s">
        <v>84</v>
      </c>
      <c r="C15" s="44" t="s">
        <v>11</v>
      </c>
      <c r="D15" s="45" t="s">
        <v>55</v>
      </c>
      <c r="E15" s="46">
        <v>569426</v>
      </c>
    </row>
    <row r="16" spans="1:5" ht="27">
      <c r="A16" s="44">
        <v>2</v>
      </c>
      <c r="B16" s="45" t="s">
        <v>21</v>
      </c>
      <c r="C16" s="44" t="s">
        <v>11</v>
      </c>
      <c r="D16" s="45" t="s">
        <v>55</v>
      </c>
      <c r="E16" s="46">
        <v>202900</v>
      </c>
    </row>
    <row r="17" spans="1:5" ht="15">
      <c r="A17" s="44"/>
      <c r="B17" s="48"/>
      <c r="C17" s="47"/>
      <c r="D17" s="45"/>
      <c r="E17" s="49">
        <f>SUM(E15:E16)</f>
        <v>772326</v>
      </c>
    </row>
    <row r="18" spans="1:5" ht="27">
      <c r="A18" s="44">
        <v>1</v>
      </c>
      <c r="B18" s="45" t="s">
        <v>17</v>
      </c>
      <c r="C18" s="44" t="s">
        <v>11</v>
      </c>
      <c r="D18" s="45" t="s">
        <v>63</v>
      </c>
      <c r="E18" s="46">
        <v>196854</v>
      </c>
    </row>
    <row r="19" spans="1:5" ht="15">
      <c r="A19" s="44"/>
      <c r="B19" s="48"/>
      <c r="C19" s="47"/>
      <c r="D19" s="45"/>
      <c r="E19" s="49">
        <f>SUM(E18:E18)</f>
        <v>196854</v>
      </c>
    </row>
    <row r="20" spans="1:5" ht="57">
      <c r="A20" s="13">
        <v>1</v>
      </c>
      <c r="B20" s="45" t="s">
        <v>25</v>
      </c>
      <c r="C20" s="7" t="s">
        <v>11</v>
      </c>
      <c r="D20" s="13" t="s">
        <v>77</v>
      </c>
      <c r="E20" s="27">
        <v>29191</v>
      </c>
    </row>
    <row r="21" spans="1:5" ht="15">
      <c r="A21" s="44"/>
      <c r="B21" s="48"/>
      <c r="C21" s="47"/>
      <c r="D21" s="45"/>
      <c r="E21" s="49">
        <f>SUM(E20:E20)</f>
        <v>29191</v>
      </c>
    </row>
    <row r="22" spans="1:5" ht="40.5">
      <c r="A22" s="44">
        <v>1</v>
      </c>
      <c r="B22" s="45" t="s">
        <v>78</v>
      </c>
      <c r="C22" s="7" t="s">
        <v>11</v>
      </c>
      <c r="D22" s="45" t="s">
        <v>79</v>
      </c>
      <c r="E22" s="46">
        <v>15000</v>
      </c>
    </row>
    <row r="23" spans="1:5" ht="40.5">
      <c r="A23" s="44">
        <v>2</v>
      </c>
      <c r="B23" s="45" t="s">
        <v>80</v>
      </c>
      <c r="C23" s="7" t="s">
        <v>11</v>
      </c>
      <c r="D23" s="45" t="s">
        <v>79</v>
      </c>
      <c r="E23" s="46">
        <v>50000</v>
      </c>
    </row>
    <row r="24" spans="1:5" ht="40.5">
      <c r="A24" s="44">
        <v>3</v>
      </c>
      <c r="B24" s="45" t="s">
        <v>81</v>
      </c>
      <c r="C24" s="7" t="s">
        <v>11</v>
      </c>
      <c r="D24" s="45" t="s">
        <v>79</v>
      </c>
      <c r="E24" s="46">
        <v>15000</v>
      </c>
    </row>
    <row r="25" spans="1:5" ht="40.5">
      <c r="A25" s="44">
        <v>4</v>
      </c>
      <c r="B25" s="45" t="s">
        <v>41</v>
      </c>
      <c r="C25" s="7" t="s">
        <v>11</v>
      </c>
      <c r="D25" s="45" t="s">
        <v>79</v>
      </c>
      <c r="E25" s="46">
        <v>7500</v>
      </c>
    </row>
    <row r="26" spans="1:5" ht="40.5">
      <c r="A26" s="44">
        <v>5</v>
      </c>
      <c r="B26" s="45" t="s">
        <v>82</v>
      </c>
      <c r="C26" s="7" t="s">
        <v>11</v>
      </c>
      <c r="D26" s="45" t="s">
        <v>79</v>
      </c>
      <c r="E26" s="46">
        <v>12500</v>
      </c>
    </row>
    <row r="27" spans="1:5" ht="15">
      <c r="A27" s="44"/>
      <c r="B27" s="48"/>
      <c r="C27" s="47"/>
      <c r="D27" s="45"/>
      <c r="E27" s="49">
        <f>SUM(E22:E26)</f>
        <v>100000</v>
      </c>
    </row>
    <row r="28" spans="1:5" ht="40.5">
      <c r="A28" s="44">
        <v>1</v>
      </c>
      <c r="B28" s="45" t="s">
        <v>29</v>
      </c>
      <c r="C28" s="7" t="s">
        <v>11</v>
      </c>
      <c r="D28" s="45" t="s">
        <v>90</v>
      </c>
      <c r="E28" s="46">
        <v>71763</v>
      </c>
    </row>
    <row r="29" spans="1:5" ht="15">
      <c r="A29" s="44"/>
      <c r="B29" s="48"/>
      <c r="C29" s="47"/>
      <c r="D29" s="45"/>
      <c r="E29" s="49">
        <f>SUM(E28)</f>
        <v>71763</v>
      </c>
    </row>
    <row r="30" spans="1:5" ht="15">
      <c r="A30" s="44"/>
      <c r="B30" s="48"/>
      <c r="C30" s="47"/>
      <c r="D30" s="45"/>
      <c r="E30" s="49"/>
    </row>
    <row r="31" spans="1:5" ht="27">
      <c r="A31" s="54"/>
      <c r="B31" s="48" t="s">
        <v>14</v>
      </c>
      <c r="C31" s="44"/>
      <c r="D31" s="45"/>
      <c r="E31" s="49">
        <f>E12+E14+E17+E19+E21+E27+E29</f>
        <v>1412410</v>
      </c>
    </row>
    <row r="32" spans="1:5" ht="15">
      <c r="A32" s="55"/>
      <c r="B32" s="56"/>
      <c r="C32" s="55"/>
      <c r="D32" s="57"/>
      <c r="E32" s="58"/>
    </row>
    <row r="33" spans="1:5" ht="15">
      <c r="A33" s="55"/>
      <c r="B33" s="59"/>
      <c r="C33" s="59"/>
      <c r="D33" s="59"/>
      <c r="E33" s="59"/>
    </row>
    <row r="39" spans="1:5" ht="15">
      <c r="A39" s="30"/>
      <c r="B39" s="30"/>
      <c r="C39" s="30"/>
      <c r="D39" s="30"/>
      <c r="E39" s="32"/>
    </row>
    <row r="40" spans="1:5" ht="15">
      <c r="A40" s="30"/>
      <c r="B40" s="33"/>
      <c r="C40" s="30"/>
      <c r="D40" s="30"/>
      <c r="E40" s="32"/>
    </row>
    <row r="41" spans="1:5" ht="15">
      <c r="A41" s="30"/>
      <c r="B41" s="30"/>
      <c r="C41" s="30"/>
      <c r="D41" s="30"/>
      <c r="E41" s="31"/>
    </row>
    <row r="42" spans="1:5" ht="15">
      <c r="A42" s="34"/>
      <c r="B42" s="34"/>
      <c r="C42" s="35"/>
      <c r="D42" s="35" t="s">
        <v>16</v>
      </c>
      <c r="E42" s="34"/>
    </row>
    <row r="43" spans="1:5" ht="15">
      <c r="A43" s="107" t="s">
        <v>98</v>
      </c>
      <c r="B43" s="107"/>
      <c r="C43" s="107"/>
      <c r="D43" s="107"/>
      <c r="E43" s="107"/>
    </row>
    <row r="44" spans="1:5" ht="15">
      <c r="A44" s="108"/>
      <c r="B44" s="108"/>
      <c r="C44" s="108"/>
      <c r="D44" s="108"/>
      <c r="E44" s="108"/>
    </row>
    <row r="45" spans="1:5" ht="15">
      <c r="A45" s="36" t="s">
        <v>2</v>
      </c>
      <c r="B45" s="37"/>
      <c r="C45" s="36" t="s">
        <v>3</v>
      </c>
      <c r="D45" s="109" t="s">
        <v>4</v>
      </c>
      <c r="E45" s="37" t="s">
        <v>5</v>
      </c>
    </row>
    <row r="46" spans="1:5" ht="15">
      <c r="A46" s="38" t="s">
        <v>6</v>
      </c>
      <c r="B46" s="39" t="s">
        <v>7</v>
      </c>
      <c r="C46" s="39" t="s">
        <v>8</v>
      </c>
      <c r="D46" s="110"/>
      <c r="E46" s="40" t="s">
        <v>9</v>
      </c>
    </row>
    <row r="47" spans="1:7" ht="15">
      <c r="A47" s="41"/>
      <c r="B47" s="42"/>
      <c r="C47" s="41"/>
      <c r="D47" s="111"/>
      <c r="E47" s="43" t="s">
        <v>10</v>
      </c>
      <c r="F47" s="65"/>
      <c r="G47" s="65"/>
    </row>
    <row r="48" spans="1:7" ht="27">
      <c r="A48" s="44">
        <v>1</v>
      </c>
      <c r="B48" s="45" t="s">
        <v>27</v>
      </c>
      <c r="C48" s="44" t="s">
        <v>11</v>
      </c>
      <c r="D48" s="45" t="s">
        <v>48</v>
      </c>
      <c r="E48" s="46">
        <v>275187</v>
      </c>
      <c r="F48" s="65"/>
      <c r="G48" s="65"/>
    </row>
    <row r="49" spans="1:7" ht="15">
      <c r="A49" s="44"/>
      <c r="B49" s="48"/>
      <c r="C49" s="47"/>
      <c r="D49" s="45"/>
      <c r="E49" s="49">
        <f>SUM(E48:E48)</f>
        <v>275187</v>
      </c>
      <c r="F49" s="65"/>
      <c r="G49" s="65"/>
    </row>
    <row r="50" spans="1:7" ht="67.5">
      <c r="A50" s="44">
        <v>1</v>
      </c>
      <c r="B50" s="45" t="s">
        <v>57</v>
      </c>
      <c r="C50" s="44" t="s">
        <v>11</v>
      </c>
      <c r="D50" s="45" t="s">
        <v>59</v>
      </c>
      <c r="E50" s="46">
        <v>10000</v>
      </c>
      <c r="F50" s="65"/>
      <c r="G50" s="65"/>
    </row>
    <row r="51" spans="1:7" ht="15">
      <c r="A51" s="44"/>
      <c r="B51" s="64"/>
      <c r="C51" s="47"/>
      <c r="D51" s="45"/>
      <c r="E51" s="49">
        <f>SUM(E50:E50)</f>
        <v>10000</v>
      </c>
      <c r="F51" s="65"/>
      <c r="G51" s="65"/>
    </row>
    <row r="52" spans="1:7" ht="40.5">
      <c r="A52" s="44">
        <v>1</v>
      </c>
      <c r="B52" s="45" t="s">
        <v>36</v>
      </c>
      <c r="C52" s="44" t="s">
        <v>11</v>
      </c>
      <c r="D52" s="45" t="s">
        <v>99</v>
      </c>
      <c r="E52" s="46">
        <v>218380</v>
      </c>
      <c r="F52" s="112"/>
      <c r="G52" s="113"/>
    </row>
    <row r="53" spans="1:7" ht="15">
      <c r="A53" s="44"/>
      <c r="B53" s="48"/>
      <c r="C53" s="47"/>
      <c r="D53" s="45"/>
      <c r="E53" s="49">
        <f>SUM(E52:E52)</f>
        <v>218380</v>
      </c>
      <c r="F53" s="65"/>
      <c r="G53" s="65"/>
    </row>
    <row r="54" spans="1:7" ht="108">
      <c r="A54" s="44">
        <v>1</v>
      </c>
      <c r="B54" s="45" t="s">
        <v>100</v>
      </c>
      <c r="C54" s="7" t="s">
        <v>11</v>
      </c>
      <c r="D54" s="45" t="s">
        <v>101</v>
      </c>
      <c r="E54" s="46">
        <v>205000</v>
      </c>
      <c r="F54" s="65"/>
      <c r="G54" s="65"/>
    </row>
    <row r="55" spans="1:7" ht="15">
      <c r="A55" s="44"/>
      <c r="B55" s="48"/>
      <c r="C55" s="47"/>
      <c r="D55" s="45"/>
      <c r="E55" s="49">
        <f>SUM(E54:E54)</f>
        <v>205000</v>
      </c>
      <c r="F55" s="65"/>
      <c r="G55" s="65"/>
    </row>
    <row r="56" spans="1:7" ht="67.5">
      <c r="A56" s="44">
        <v>1</v>
      </c>
      <c r="B56" s="45" t="s">
        <v>31</v>
      </c>
      <c r="C56" s="7" t="s">
        <v>11</v>
      </c>
      <c r="D56" s="45" t="s">
        <v>114</v>
      </c>
      <c r="E56" s="46">
        <v>12243</v>
      </c>
      <c r="F56" s="65"/>
      <c r="G56" s="65"/>
    </row>
    <row r="57" spans="1:7" ht="67.5">
      <c r="A57" s="44">
        <v>2</v>
      </c>
      <c r="B57" s="45" t="s">
        <v>115</v>
      </c>
      <c r="C57" s="7" t="s">
        <v>11</v>
      </c>
      <c r="D57" s="45" t="s">
        <v>114</v>
      </c>
      <c r="E57" s="46">
        <v>19737</v>
      </c>
      <c r="F57" s="65"/>
      <c r="G57" s="65"/>
    </row>
    <row r="58" spans="1:7" ht="67.5">
      <c r="A58" s="44">
        <v>3</v>
      </c>
      <c r="B58" s="45" t="s">
        <v>116</v>
      </c>
      <c r="C58" s="7" t="s">
        <v>11</v>
      </c>
      <c r="D58" s="45" t="s">
        <v>114</v>
      </c>
      <c r="E58" s="46">
        <v>12916</v>
      </c>
      <c r="F58" s="65"/>
      <c r="G58" s="65"/>
    </row>
    <row r="59" spans="1:7" ht="67.5">
      <c r="A59" s="44">
        <v>4</v>
      </c>
      <c r="B59" s="45" t="s">
        <v>117</v>
      </c>
      <c r="C59" s="7" t="s">
        <v>11</v>
      </c>
      <c r="D59" s="45" t="s">
        <v>114</v>
      </c>
      <c r="E59" s="46">
        <v>25813</v>
      </c>
      <c r="F59" s="65"/>
      <c r="G59" s="65"/>
    </row>
    <row r="60" spans="1:7" ht="40.5">
      <c r="A60" s="44">
        <v>5</v>
      </c>
      <c r="B60" s="45" t="s">
        <v>118</v>
      </c>
      <c r="C60" s="7" t="s">
        <v>11</v>
      </c>
      <c r="D60" s="45" t="s">
        <v>61</v>
      </c>
      <c r="E60" s="46">
        <v>129424.9</v>
      </c>
      <c r="F60" s="65"/>
      <c r="G60" s="65"/>
    </row>
    <row r="61" spans="1:7" ht="15">
      <c r="A61" s="44"/>
      <c r="B61" s="48"/>
      <c r="C61" s="47"/>
      <c r="D61" s="45"/>
      <c r="E61" s="49">
        <f>SUM(E56:E60)</f>
        <v>200133.9</v>
      </c>
      <c r="F61" s="65"/>
      <c r="G61" s="65"/>
    </row>
    <row r="62" spans="1:7" ht="15">
      <c r="A62" s="44">
        <v>1</v>
      </c>
      <c r="B62" s="45" t="s">
        <v>120</v>
      </c>
      <c r="C62" s="7" t="s">
        <v>11</v>
      </c>
      <c r="D62" s="45" t="s">
        <v>65</v>
      </c>
      <c r="E62" s="46">
        <v>1950</v>
      </c>
      <c r="F62" s="65"/>
      <c r="G62" s="65"/>
    </row>
    <row r="63" spans="1:7" ht="15">
      <c r="A63" s="44"/>
      <c r="B63" s="48"/>
      <c r="C63" s="47"/>
      <c r="D63" s="45"/>
      <c r="E63" s="49">
        <f>SUM(E62)</f>
        <v>1950</v>
      </c>
      <c r="F63" s="65"/>
      <c r="G63" s="65"/>
    </row>
    <row r="64" spans="1:5" ht="15">
      <c r="A64" s="44"/>
      <c r="B64" s="48"/>
      <c r="C64" s="47"/>
      <c r="D64" s="45"/>
      <c r="E64" s="49"/>
    </row>
    <row r="65" spans="1:5" ht="27">
      <c r="A65" s="54"/>
      <c r="B65" s="48" t="s">
        <v>14</v>
      </c>
      <c r="C65" s="44"/>
      <c r="D65" s="45"/>
      <c r="E65" s="49">
        <f>E49+E51+E53+E55+E61+E63</f>
        <v>910650.9</v>
      </c>
    </row>
    <row r="66" spans="1:5" ht="15">
      <c r="A66" s="55"/>
      <c r="B66" s="56"/>
      <c r="C66" s="55"/>
      <c r="D66" s="57"/>
      <c r="E66" s="58"/>
    </row>
    <row r="67" spans="1:5" ht="15">
      <c r="A67" s="55"/>
      <c r="B67" s="59"/>
      <c r="C67" s="59"/>
      <c r="D67" s="59"/>
      <c r="E67" s="59"/>
    </row>
  </sheetData>
  <sheetProtection/>
  <mergeCells count="4">
    <mergeCell ref="A43:E44"/>
    <mergeCell ref="D45:D47"/>
    <mergeCell ref="A5:E6"/>
    <mergeCell ref="D7:D9"/>
  </mergeCells>
  <printOptions/>
  <pageMargins left="0.11811023622047245" right="0.11811023622047245" top="0.35433070866141736" bottom="0.7480314960629921" header="0.196850393700787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Хабаровск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ПТО</dc:creator>
  <cp:keywords/>
  <dc:description/>
  <cp:lastModifiedBy>Начальник ПТО</cp:lastModifiedBy>
  <cp:lastPrinted>2013-01-23T06:16:31Z</cp:lastPrinted>
  <dcterms:created xsi:type="dcterms:W3CDTF">2012-02-15T06:18:03Z</dcterms:created>
  <dcterms:modified xsi:type="dcterms:W3CDTF">2013-01-23T06:22:41Z</dcterms:modified>
  <cp:category/>
  <cp:version/>
  <cp:contentType/>
  <cp:contentStatus/>
</cp:coreProperties>
</file>