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доля и аренда, ук" sheetId="1" r:id="rId1"/>
    <sheet name="программа техобслужива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<sst xmlns="http://schemas.openxmlformats.org/spreadsheetml/2006/main" count="172" uniqueCount="77">
  <si>
    <t xml:space="preserve">               РЕЕСТР </t>
  </si>
  <si>
    <t xml:space="preserve">             выполнения  ремонта жилого фонда ООО"УКЖКХ "Сервис-Центр" в счет аренды, возмещения доли эксплуатационных расходов</t>
  </si>
  <si>
    <t>№</t>
  </si>
  <si>
    <t xml:space="preserve">Принадлежность </t>
  </si>
  <si>
    <t>Наименование работ</t>
  </si>
  <si>
    <t>Сумма</t>
  </si>
  <si>
    <t>акта</t>
  </si>
  <si>
    <t>АДРЕС</t>
  </si>
  <si>
    <t>жилфонда</t>
  </si>
  <si>
    <t>с НДС</t>
  </si>
  <si>
    <t>Платежи</t>
  </si>
  <si>
    <t>Муницип.фонд</t>
  </si>
  <si>
    <t>ул.Карла Маркса,82</t>
  </si>
  <si>
    <t>Замена стояков отопления</t>
  </si>
  <si>
    <t>Итого ро ООО"УКЖКХ"Сервис-Центр":</t>
  </si>
  <si>
    <t>ИТОГО ПО ООО "УКЖКХ "Сервис-Центр":</t>
  </si>
  <si>
    <t>за январь 2012 года.</t>
  </si>
  <si>
    <t>ул.Шевченко,4</t>
  </si>
  <si>
    <t>Лампа РЕSL-SF</t>
  </si>
  <si>
    <t xml:space="preserve">за январь 2012 года.  </t>
  </si>
  <si>
    <t>ул.Некрасова,12</t>
  </si>
  <si>
    <t>Ремонт этажных электрощитков</t>
  </si>
  <si>
    <t xml:space="preserve">               РЕЕСТР</t>
  </si>
  <si>
    <t>Приемка водомерных узлов , оборудованных расходомерами</t>
  </si>
  <si>
    <t>ул.Запарина,32</t>
  </si>
  <si>
    <t>Ремонт этажных электрощитков и замена светильников</t>
  </si>
  <si>
    <t>ул.Ленина,25</t>
  </si>
  <si>
    <t>Замена розлива ГВС</t>
  </si>
  <si>
    <t>Замена розлива отопления</t>
  </si>
  <si>
    <t>ул.Дзержинского,24</t>
  </si>
  <si>
    <t>Замена розлива ХВС</t>
  </si>
  <si>
    <t>ул.Муравьева-Амурского,31,Уссурийский бульвар,20,Петра Комарова,12,ул.Ленина,63</t>
  </si>
  <si>
    <t>выполнения ремонта жилого фонда ООО "УКЖКХ "Сервис-Центр" в счет программы  УК на техническое обслуживание за январь 2012 года.</t>
  </si>
  <si>
    <t>Жилмассив</t>
  </si>
  <si>
    <t>Привлечение спецтехники для вывоза негабаритного мусора</t>
  </si>
  <si>
    <t>Энергетическое обследование МКД</t>
  </si>
  <si>
    <t>ул.Дикопольцева,45,62,Муравьева-Амурского,13,Амурский бульвар,18,Ленинградская,25,Калинина,10,12,пер.Ростовский,7,Ленина,52а,Запарина,87,Комсомольская,28</t>
  </si>
  <si>
    <t xml:space="preserve"> </t>
  </si>
  <si>
    <t>выполнения ремонта жилого фонда ООО "УКЖКХ "Сервис-Центр" в счет программы  УК на техническое обслуживание за февраль 2012 года.</t>
  </si>
  <si>
    <t>ул.Фрунзе,58а</t>
  </si>
  <si>
    <t>ул.Дзержинского,19</t>
  </si>
  <si>
    <t>за февраль 2012 года.</t>
  </si>
  <si>
    <t>ул.Лермонтова,32</t>
  </si>
  <si>
    <t>Устройство узла учета потребления холодного водоснабжения с общедомовым прибором учета д-32мм</t>
  </si>
  <si>
    <t>ул.Ленина,72</t>
  </si>
  <si>
    <t>ул.Гоголя,17</t>
  </si>
  <si>
    <t>Устройство узла учета потребления холодного водоснабжения с общедомовым прибором учета д-80мм</t>
  </si>
  <si>
    <t>ул.Лермонтова,35</t>
  </si>
  <si>
    <t>Замена стояков ГВС</t>
  </si>
  <si>
    <t>ул. Лермонтова,35</t>
  </si>
  <si>
    <t>Замена стояков ХВС</t>
  </si>
  <si>
    <t>ул.Гамарника,80а</t>
  </si>
  <si>
    <t>ул.Дикопольцева,45</t>
  </si>
  <si>
    <t>Формочная обрезка и вывоз аварийных деревьев</t>
  </si>
  <si>
    <t>ул.Тургенева,66</t>
  </si>
  <si>
    <t>Вырубка деревьев</t>
  </si>
  <si>
    <t>Работа спецтехники</t>
  </si>
  <si>
    <t>ул.Тургенева,68</t>
  </si>
  <si>
    <t>ул.Муравьева-Амурского,15</t>
  </si>
  <si>
    <t>Очистка кровли от снега и наледи</t>
  </si>
  <si>
    <t>ул.Волочаевская,115</t>
  </si>
  <si>
    <t>ул.Волочаевская,117</t>
  </si>
  <si>
    <t>ул.Гоголя,15</t>
  </si>
  <si>
    <t>ул.Калинина,71</t>
  </si>
  <si>
    <t>Замена деревянных оконных блоков на блоки из ПВХ</t>
  </si>
  <si>
    <t>ул.Фрунзе,58а,ул.Запарина,8,Дикопольцева,6а</t>
  </si>
  <si>
    <t>Закрытие ввода</t>
  </si>
  <si>
    <t>Замена лебёдки пассажирского лифта</t>
  </si>
  <si>
    <t>ул.Фрунзе,34 п.6</t>
  </si>
  <si>
    <t>ул.Гамарника,49</t>
  </si>
  <si>
    <t>Ремонт ВРУ, электромонтажные работы</t>
  </si>
  <si>
    <t>ул.Ленина,11,13</t>
  </si>
  <si>
    <t>Снос деревьев</t>
  </si>
  <si>
    <t>ул.Комсомольская,28</t>
  </si>
  <si>
    <t>ул.Гоголя,16</t>
  </si>
  <si>
    <t>Ремонт металлической кровли</t>
  </si>
  <si>
    <t xml:space="preserve">             выполнения  ремонта жилого фонда ООО"УКЖКХ "Сервис-Центр"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</si>
</sst>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2" fontId="3" fillId="0" borderId="13" xfId="52" applyNumberFormat="1" applyFont="1" applyFill="1" applyBorder="1" applyAlignment="1">
      <alignment horizontal="center" vertical="center"/>
      <protection/>
    </xf>
    <xf numFmtId="2" fontId="4" fillId="0" borderId="13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4" fillId="0" borderId="0" xfId="52" applyNumberFormat="1" applyFont="1" applyFill="1" applyBorder="1" applyAlignment="1">
      <alignment horizontal="center" vertical="center"/>
      <protection/>
    </xf>
    <xf numFmtId="0" fontId="3" fillId="0" borderId="0" xfId="52" applyFont="1" applyFill="1">
      <alignment/>
      <protection/>
    </xf>
    <xf numFmtId="2" fontId="4" fillId="0" borderId="1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5" fillId="0" borderId="0" xfId="52" applyFont="1" applyFill="1">
      <alignment/>
      <protection/>
    </xf>
    <xf numFmtId="0" fontId="2" fillId="0" borderId="0" xfId="52" applyFill="1">
      <alignment/>
      <protection/>
    </xf>
    <xf numFmtId="0" fontId="2" fillId="0" borderId="0" xfId="52" applyFill="1" applyAlignment="1">
      <alignment horizontal="left"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4" fillId="0" borderId="0" xfId="52" applyFont="1" applyFill="1" applyAlignment="1">
      <alignment/>
      <protection/>
    </xf>
    <xf numFmtId="0" fontId="3" fillId="0" borderId="0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3" fillId="0" borderId="11" xfId="52" applyFont="1" applyFill="1" applyBorder="1">
      <alignment/>
      <protection/>
    </xf>
    <xf numFmtId="0" fontId="3" fillId="0" borderId="13" xfId="52" applyFont="1" applyFill="1" applyBorder="1">
      <alignment/>
      <protection/>
    </xf>
    <xf numFmtId="0" fontId="3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3" fillId="0" borderId="12" xfId="52" applyFont="1" applyBorder="1">
      <alignment/>
      <protection/>
    </xf>
    <xf numFmtId="2" fontId="3" fillId="0" borderId="12" xfId="52" applyNumberFormat="1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52" applyFont="1" applyBorder="1" applyAlignment="1">
      <alignment horizontal="center" vertical="center"/>
      <protection/>
    </xf>
    <xf numFmtId="0" fontId="3" fillId="0" borderId="0" xfId="52" applyFont="1" applyBorder="1">
      <alignment/>
      <protection/>
    </xf>
    <xf numFmtId="0" fontId="4" fillId="0" borderId="0" xfId="52" applyFont="1" applyBorder="1" applyAlignment="1">
      <alignment horizontal="center" vertical="center" wrapText="1"/>
      <protection/>
    </xf>
    <xf numFmtId="2" fontId="4" fillId="0" borderId="0" xfId="52" applyNumberFormat="1" applyFont="1" applyBorder="1" applyAlignment="1">
      <alignment horizontal="center"/>
      <protection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52" applyFont="1" applyFill="1" applyBorder="1" applyAlignment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58">
      <selection activeCell="B81" sqref="B81"/>
    </sheetView>
  </sheetViews>
  <sheetFormatPr defaultColWidth="9.140625" defaultRowHeight="15"/>
  <cols>
    <col min="1" max="1" width="3.57421875" style="0" customWidth="1"/>
    <col min="2" max="2" width="22.7109375" style="0" customWidth="1"/>
    <col min="3" max="3" width="14.8515625" style="0" customWidth="1"/>
    <col min="4" max="4" width="27.57421875" style="0" customWidth="1"/>
    <col min="5" max="5" width="13.28125" style="0" customWidth="1"/>
  </cols>
  <sheetData>
    <row r="1" spans="1:5" ht="15">
      <c r="A1" s="17"/>
      <c r="B1" s="17"/>
      <c r="C1" s="17"/>
      <c r="D1" s="17"/>
      <c r="E1" s="23"/>
    </row>
    <row r="2" spans="1:5" ht="15">
      <c r="A2" s="17"/>
      <c r="B2" s="17"/>
      <c r="C2" s="17"/>
      <c r="D2" s="17"/>
      <c r="E2" s="25"/>
    </row>
    <row r="3" spans="1:5" ht="15">
      <c r="A3" s="17"/>
      <c r="B3" s="17"/>
      <c r="C3" s="17"/>
      <c r="D3" s="17"/>
      <c r="E3" s="25"/>
    </row>
    <row r="4" spans="1:5" ht="15">
      <c r="A4" s="17"/>
      <c r="B4" s="17"/>
      <c r="C4" s="17"/>
      <c r="D4" s="17"/>
      <c r="E4" s="24"/>
    </row>
    <row r="5" spans="1:5" ht="15">
      <c r="A5" s="26"/>
      <c r="B5" s="26"/>
      <c r="C5" s="27"/>
      <c r="D5" s="27" t="s">
        <v>0</v>
      </c>
      <c r="E5" s="26"/>
    </row>
    <row r="6" spans="1:5" ht="15">
      <c r="A6" s="73" t="s">
        <v>1</v>
      </c>
      <c r="B6" s="73"/>
      <c r="C6" s="73"/>
      <c r="D6" s="73"/>
      <c r="E6" s="73"/>
    </row>
    <row r="7" spans="1:16" ht="15">
      <c r="A7" s="28"/>
      <c r="B7" s="28"/>
      <c r="C7" s="29"/>
      <c r="D7" s="29" t="s">
        <v>16</v>
      </c>
      <c r="E7" s="28"/>
      <c r="P7" t="s">
        <v>37</v>
      </c>
    </row>
    <row r="8" spans="1:5" ht="15">
      <c r="A8" s="30" t="s">
        <v>2</v>
      </c>
      <c r="B8" s="2"/>
      <c r="C8" s="30" t="s">
        <v>3</v>
      </c>
      <c r="D8" s="75" t="s">
        <v>4</v>
      </c>
      <c r="E8" s="2" t="s">
        <v>5</v>
      </c>
    </row>
    <row r="9" spans="1:7" ht="15">
      <c r="A9" s="31" t="s">
        <v>6</v>
      </c>
      <c r="B9" s="3" t="s">
        <v>7</v>
      </c>
      <c r="C9" s="3" t="s">
        <v>8</v>
      </c>
      <c r="D9" s="76"/>
      <c r="E9" s="5" t="s">
        <v>9</v>
      </c>
      <c r="F9" s="15"/>
      <c r="G9" s="72"/>
    </row>
    <row r="10" spans="1:5" ht="15">
      <c r="A10" s="32"/>
      <c r="B10" s="32"/>
      <c r="C10" s="32"/>
      <c r="D10" s="77"/>
      <c r="E10" s="33" t="s">
        <v>10</v>
      </c>
    </row>
    <row r="11" spans="1:5" ht="15">
      <c r="A11" s="7">
        <v>1</v>
      </c>
      <c r="B11" s="6" t="s">
        <v>26</v>
      </c>
      <c r="C11" s="7" t="s">
        <v>11</v>
      </c>
      <c r="D11" s="6" t="s">
        <v>27</v>
      </c>
      <c r="E11" s="11">
        <v>6954</v>
      </c>
    </row>
    <row r="12" spans="1:5" ht="28.5">
      <c r="A12" s="7">
        <v>2</v>
      </c>
      <c r="B12" s="6" t="s">
        <v>26</v>
      </c>
      <c r="C12" s="7" t="s">
        <v>11</v>
      </c>
      <c r="D12" s="6" t="s">
        <v>28</v>
      </c>
      <c r="E12" s="11">
        <v>82629</v>
      </c>
    </row>
    <row r="13" spans="1:5" ht="15">
      <c r="A13" s="7">
        <v>3</v>
      </c>
      <c r="B13" s="6" t="s">
        <v>29</v>
      </c>
      <c r="C13" s="7" t="s">
        <v>11</v>
      </c>
      <c r="D13" s="6" t="s">
        <v>30</v>
      </c>
      <c r="E13" s="11">
        <v>84708</v>
      </c>
    </row>
    <row r="14" spans="1:5" ht="15">
      <c r="A14" s="7"/>
      <c r="B14" s="6"/>
      <c r="C14" s="7"/>
      <c r="D14" s="6"/>
      <c r="E14" s="11"/>
    </row>
    <row r="15" spans="1:5" ht="15">
      <c r="A15" s="7"/>
      <c r="B15" s="8"/>
      <c r="C15" s="7"/>
      <c r="D15" s="6"/>
      <c r="E15" s="12">
        <f>SUM(E11:E14)</f>
        <v>174291</v>
      </c>
    </row>
    <row r="16" spans="1:5" ht="42.75">
      <c r="A16" s="7">
        <v>1</v>
      </c>
      <c r="B16" s="6" t="s">
        <v>33</v>
      </c>
      <c r="C16" s="9" t="s">
        <v>11</v>
      </c>
      <c r="D16" s="6" t="s">
        <v>34</v>
      </c>
      <c r="E16" s="11">
        <v>86034.41</v>
      </c>
    </row>
    <row r="17" spans="1:5" ht="15">
      <c r="A17" s="7"/>
      <c r="B17" s="8"/>
      <c r="C17" s="7"/>
      <c r="D17" s="6"/>
      <c r="E17" s="12">
        <f>SUM(E16:E16)</f>
        <v>86034.41</v>
      </c>
    </row>
    <row r="18" spans="1:5" ht="28.5">
      <c r="A18" s="4">
        <v>1</v>
      </c>
      <c r="B18" s="33" t="s">
        <v>12</v>
      </c>
      <c r="C18" s="9" t="s">
        <v>11</v>
      </c>
      <c r="D18" s="20" t="s">
        <v>13</v>
      </c>
      <c r="E18" s="36">
        <v>15624</v>
      </c>
    </row>
    <row r="19" spans="1:5" ht="15">
      <c r="A19" s="4"/>
      <c r="B19" s="33"/>
      <c r="C19" s="10"/>
      <c r="D19" s="20"/>
      <c r="E19" s="36"/>
    </row>
    <row r="20" spans="1:5" ht="15">
      <c r="A20" s="4"/>
      <c r="B20" s="34"/>
      <c r="C20" s="37"/>
      <c r="D20" s="4"/>
      <c r="E20" s="18">
        <f>SUM(E18:E19)</f>
        <v>15624</v>
      </c>
    </row>
    <row r="21" spans="1:5" ht="15">
      <c r="A21" s="4">
        <v>1</v>
      </c>
      <c r="B21" s="6" t="s">
        <v>17</v>
      </c>
      <c r="C21" s="9" t="s">
        <v>11</v>
      </c>
      <c r="D21" s="6" t="s">
        <v>18</v>
      </c>
      <c r="E21" s="18">
        <v>2975</v>
      </c>
    </row>
    <row r="22" spans="1:5" ht="15">
      <c r="A22" s="4"/>
      <c r="B22" s="19"/>
      <c r="C22" s="4"/>
      <c r="D22" s="4"/>
      <c r="E22" s="18">
        <f>SUM(E21)</f>
        <v>2975</v>
      </c>
    </row>
    <row r="23" spans="1:5" ht="15">
      <c r="A23" s="35"/>
      <c r="B23" s="78" t="s">
        <v>14</v>
      </c>
      <c r="C23" s="79"/>
      <c r="D23" s="35"/>
      <c r="E23" s="18">
        <f>E15+E17+E20+E22</f>
        <v>278924.41000000003</v>
      </c>
    </row>
    <row r="24" spans="2:5" ht="15">
      <c r="B24" s="1"/>
      <c r="C24" s="1"/>
      <c r="D24" s="1"/>
      <c r="E24" s="1"/>
    </row>
    <row r="30" spans="1:5" ht="15">
      <c r="A30" s="17"/>
      <c r="B30" s="17"/>
      <c r="C30" s="17"/>
      <c r="D30" s="17"/>
      <c r="E30" s="23"/>
    </row>
    <row r="31" spans="1:5" ht="15">
      <c r="A31" s="17"/>
      <c r="B31" s="17"/>
      <c r="C31" s="17"/>
      <c r="D31" s="17"/>
      <c r="E31" s="25"/>
    </row>
    <row r="32" spans="1:5" ht="15">
      <c r="A32" s="17"/>
      <c r="B32" s="17"/>
      <c r="C32" s="17"/>
      <c r="D32" s="17"/>
      <c r="E32" s="25"/>
    </row>
    <row r="33" spans="1:5" ht="15">
      <c r="A33" s="17"/>
      <c r="B33" s="17"/>
      <c r="C33" s="17"/>
      <c r="D33" s="17"/>
      <c r="E33" s="24"/>
    </row>
    <row r="34" spans="1:5" ht="15">
      <c r="A34" s="26"/>
      <c r="B34" s="26"/>
      <c r="C34" s="27"/>
      <c r="D34" s="27" t="s">
        <v>0</v>
      </c>
      <c r="E34" s="26"/>
    </row>
    <row r="35" spans="1:5" ht="15">
      <c r="A35" s="80" t="s">
        <v>76</v>
      </c>
      <c r="B35" s="80"/>
      <c r="C35" s="80"/>
      <c r="D35" s="80"/>
      <c r="E35" s="80"/>
    </row>
    <row r="36" spans="1:5" ht="15">
      <c r="A36" s="28"/>
      <c r="B36" s="28"/>
      <c r="C36" s="29"/>
      <c r="D36" s="29" t="s">
        <v>19</v>
      </c>
      <c r="E36" s="28"/>
    </row>
    <row r="37" spans="1:5" ht="15">
      <c r="A37" s="30" t="s">
        <v>2</v>
      </c>
      <c r="B37" s="2"/>
      <c r="C37" s="30" t="s">
        <v>3</v>
      </c>
      <c r="D37" s="75" t="s">
        <v>4</v>
      </c>
      <c r="E37" s="2" t="s">
        <v>5</v>
      </c>
    </row>
    <row r="38" spans="1:5" ht="15">
      <c r="A38" s="31" t="s">
        <v>6</v>
      </c>
      <c r="B38" s="3" t="s">
        <v>7</v>
      </c>
      <c r="C38" s="3" t="s">
        <v>8</v>
      </c>
      <c r="D38" s="76"/>
      <c r="E38" s="5" t="s">
        <v>9</v>
      </c>
    </row>
    <row r="39" spans="1:5" ht="15">
      <c r="A39" s="32"/>
      <c r="B39" s="32"/>
      <c r="C39" s="32"/>
      <c r="D39" s="77"/>
      <c r="E39" s="33" t="s">
        <v>10</v>
      </c>
    </row>
    <row r="40" spans="1:5" ht="28.5">
      <c r="A40" s="7">
        <v>1</v>
      </c>
      <c r="B40" s="6" t="s">
        <v>20</v>
      </c>
      <c r="C40" s="7" t="s">
        <v>11</v>
      </c>
      <c r="D40" s="6" t="s">
        <v>21</v>
      </c>
      <c r="E40" s="11">
        <v>125063</v>
      </c>
    </row>
    <row r="41" spans="1:5" ht="15">
      <c r="A41" s="7"/>
      <c r="B41" s="8"/>
      <c r="C41" s="7"/>
      <c r="D41" s="6"/>
      <c r="E41" s="12">
        <f>SUM(E40)</f>
        <v>125063</v>
      </c>
    </row>
    <row r="42" spans="1:5" ht="15">
      <c r="A42" s="7"/>
      <c r="B42" s="6"/>
      <c r="C42" s="7"/>
      <c r="D42" s="6"/>
      <c r="E42" s="11"/>
    </row>
    <row r="43" spans="1:5" ht="45">
      <c r="A43" s="7"/>
      <c r="B43" s="8" t="s">
        <v>15</v>
      </c>
      <c r="C43" s="7"/>
      <c r="D43" s="6"/>
      <c r="E43" s="12">
        <v>125063</v>
      </c>
    </row>
    <row r="44" spans="1:5" ht="15">
      <c r="A44" s="13"/>
      <c r="B44" s="14"/>
      <c r="C44" s="13"/>
      <c r="D44" s="15"/>
      <c r="E44" s="16"/>
    </row>
    <row r="45" spans="1:5" ht="15.75">
      <c r="A45" s="13"/>
      <c r="B45" s="21"/>
      <c r="C45" s="21"/>
      <c r="D45" s="21"/>
      <c r="E45" s="21"/>
    </row>
    <row r="46" spans="1:5" ht="15">
      <c r="A46" s="22"/>
      <c r="B46" s="22"/>
      <c r="C46" s="22"/>
      <c r="D46" s="22"/>
      <c r="E46" s="22"/>
    </row>
    <row r="53" spans="1:5" ht="15">
      <c r="A53" s="17"/>
      <c r="B53" s="17"/>
      <c r="C53" s="17"/>
      <c r="D53" s="17"/>
      <c r="E53" s="23"/>
    </row>
    <row r="54" spans="1:5" ht="15">
      <c r="A54" s="17"/>
      <c r="B54" s="17"/>
      <c r="C54" s="17"/>
      <c r="D54" s="17"/>
      <c r="E54" s="25"/>
    </row>
    <row r="55" spans="1:5" ht="15">
      <c r="A55" s="17"/>
      <c r="B55" s="17"/>
      <c r="C55" s="17"/>
      <c r="D55" s="17"/>
      <c r="E55" s="25"/>
    </row>
    <row r="56" spans="1:5" ht="15">
      <c r="A56" s="17"/>
      <c r="B56" s="17"/>
      <c r="C56" s="17"/>
      <c r="D56" s="17"/>
      <c r="E56" s="24"/>
    </row>
    <row r="57" spans="1:5" ht="15">
      <c r="A57" s="26"/>
      <c r="B57" s="26"/>
      <c r="C57" s="27"/>
      <c r="D57" s="27" t="s">
        <v>0</v>
      </c>
      <c r="E57" s="26"/>
    </row>
    <row r="58" spans="1:5" ht="15">
      <c r="A58" s="73" t="s">
        <v>1</v>
      </c>
      <c r="B58" s="73"/>
      <c r="C58" s="73"/>
      <c r="D58" s="73"/>
      <c r="E58" s="73"/>
    </row>
    <row r="59" spans="1:5" ht="15">
      <c r="A59" s="28"/>
      <c r="B59" s="28"/>
      <c r="C59" s="29"/>
      <c r="D59" s="29" t="s">
        <v>41</v>
      </c>
      <c r="E59" s="28"/>
    </row>
    <row r="60" spans="1:5" ht="15">
      <c r="A60" s="30" t="s">
        <v>2</v>
      </c>
      <c r="B60" s="2"/>
      <c r="C60" s="30" t="s">
        <v>3</v>
      </c>
      <c r="D60" s="75" t="s">
        <v>4</v>
      </c>
      <c r="E60" s="2" t="s">
        <v>5</v>
      </c>
    </row>
    <row r="61" spans="1:5" ht="15">
      <c r="A61" s="31" t="s">
        <v>6</v>
      </c>
      <c r="B61" s="3" t="s">
        <v>7</v>
      </c>
      <c r="C61" s="3" t="s">
        <v>8</v>
      </c>
      <c r="D61" s="76"/>
      <c r="E61" s="5" t="s">
        <v>9</v>
      </c>
    </row>
    <row r="62" spans="1:5" ht="15">
      <c r="A62" s="32"/>
      <c r="B62" s="32"/>
      <c r="C62" s="32"/>
      <c r="D62" s="77"/>
      <c r="E62" s="33" t="s">
        <v>10</v>
      </c>
    </row>
    <row r="63" spans="1:5" ht="15">
      <c r="A63" s="64">
        <v>1</v>
      </c>
      <c r="B63" s="6" t="s">
        <v>33</v>
      </c>
      <c r="C63" s="9" t="s">
        <v>11</v>
      </c>
      <c r="D63" s="6" t="s">
        <v>56</v>
      </c>
      <c r="E63" s="11">
        <v>35998.82</v>
      </c>
    </row>
    <row r="64" spans="1:5" ht="28.5">
      <c r="A64" s="9">
        <v>2</v>
      </c>
      <c r="B64" s="6" t="s">
        <v>57</v>
      </c>
      <c r="C64" s="9" t="s">
        <v>11</v>
      </c>
      <c r="D64" s="6" t="s">
        <v>59</v>
      </c>
      <c r="E64" s="11">
        <v>38250</v>
      </c>
    </row>
    <row r="65" spans="1:5" ht="28.5">
      <c r="A65" s="9">
        <v>3</v>
      </c>
      <c r="B65" s="6" t="s">
        <v>58</v>
      </c>
      <c r="C65" s="9" t="s">
        <v>11</v>
      </c>
      <c r="D65" s="6" t="s">
        <v>59</v>
      </c>
      <c r="E65" s="11">
        <v>11250</v>
      </c>
    </row>
    <row r="66" spans="1:5" ht="15">
      <c r="A66" s="7"/>
      <c r="B66" s="8"/>
      <c r="C66" s="7"/>
      <c r="D66" s="6"/>
      <c r="E66" s="12">
        <f>SUM(E63:E65)</f>
        <v>85498.82</v>
      </c>
    </row>
    <row r="67" spans="1:5" ht="71.25">
      <c r="A67" s="64">
        <v>1</v>
      </c>
      <c r="B67" s="6" t="s">
        <v>42</v>
      </c>
      <c r="C67" s="9" t="s">
        <v>11</v>
      </c>
      <c r="D67" s="6" t="s">
        <v>43</v>
      </c>
      <c r="E67" s="36">
        <v>88689</v>
      </c>
    </row>
    <row r="68" spans="1:5" ht="71.25">
      <c r="A68" s="64">
        <v>2</v>
      </c>
      <c r="B68" s="6" t="s">
        <v>44</v>
      </c>
      <c r="C68" s="9" t="s">
        <v>11</v>
      </c>
      <c r="D68" s="6" t="s">
        <v>43</v>
      </c>
      <c r="E68" s="36">
        <v>88689</v>
      </c>
    </row>
    <row r="69" spans="1:5" ht="71.25">
      <c r="A69" s="64">
        <v>3</v>
      </c>
      <c r="B69" s="6" t="s">
        <v>45</v>
      </c>
      <c r="C69" s="9" t="s">
        <v>11</v>
      </c>
      <c r="D69" s="6" t="s">
        <v>46</v>
      </c>
      <c r="E69" s="36">
        <v>120129</v>
      </c>
    </row>
    <row r="70" spans="1:5" ht="15">
      <c r="A70" s="64"/>
      <c r="B70" s="6"/>
      <c r="C70" s="9"/>
      <c r="D70" s="6"/>
      <c r="E70" s="36"/>
    </row>
    <row r="71" spans="1:5" ht="15">
      <c r="A71" s="4"/>
      <c r="B71" s="19"/>
      <c r="C71" s="4"/>
      <c r="D71" s="4"/>
      <c r="E71" s="18">
        <f>SUM(E67:E70)</f>
        <v>297507</v>
      </c>
    </row>
    <row r="72" spans="1:5" ht="15">
      <c r="A72" s="64">
        <v>1</v>
      </c>
      <c r="B72" s="4" t="s">
        <v>47</v>
      </c>
      <c r="C72" s="9" t="s">
        <v>11</v>
      </c>
      <c r="D72" s="4" t="s">
        <v>48</v>
      </c>
      <c r="E72" s="36">
        <v>45174</v>
      </c>
    </row>
    <row r="73" spans="1:5" ht="15">
      <c r="A73" s="64">
        <v>2</v>
      </c>
      <c r="B73" s="4" t="s">
        <v>49</v>
      </c>
      <c r="C73" s="9" t="s">
        <v>11</v>
      </c>
      <c r="D73" s="4" t="s">
        <v>50</v>
      </c>
      <c r="E73" s="36">
        <v>27869</v>
      </c>
    </row>
    <row r="74" spans="1:5" ht="15">
      <c r="A74" s="64">
        <v>3</v>
      </c>
      <c r="B74" s="4" t="s">
        <v>51</v>
      </c>
      <c r="C74" s="9" t="s">
        <v>11</v>
      </c>
      <c r="D74" s="4" t="s">
        <v>30</v>
      </c>
      <c r="E74" s="36">
        <v>63654</v>
      </c>
    </row>
    <row r="75" spans="1:5" ht="42.75">
      <c r="A75" s="64">
        <v>4</v>
      </c>
      <c r="B75" s="20" t="s">
        <v>69</v>
      </c>
      <c r="C75" s="9" t="s">
        <v>11</v>
      </c>
      <c r="D75" s="20" t="s">
        <v>70</v>
      </c>
      <c r="E75" s="36">
        <v>100360</v>
      </c>
    </row>
    <row r="76" spans="1:5" ht="15">
      <c r="A76" s="4"/>
      <c r="B76" s="19"/>
      <c r="C76" s="4"/>
      <c r="D76" s="4"/>
      <c r="E76" s="18">
        <f>SUM(E72:E75)</f>
        <v>237057</v>
      </c>
    </row>
    <row r="77" spans="1:5" ht="42.75">
      <c r="A77" s="64">
        <v>1</v>
      </c>
      <c r="B77" s="20" t="s">
        <v>63</v>
      </c>
      <c r="C77" s="9" t="s">
        <v>11</v>
      </c>
      <c r="D77" s="20" t="s">
        <v>64</v>
      </c>
      <c r="E77" s="36">
        <v>110239</v>
      </c>
    </row>
    <row r="78" spans="1:5" ht="28.5">
      <c r="A78" s="64">
        <v>2</v>
      </c>
      <c r="B78" s="20" t="s">
        <v>74</v>
      </c>
      <c r="C78" s="9" t="s">
        <v>11</v>
      </c>
      <c r="D78" s="20" t="s">
        <v>75</v>
      </c>
      <c r="E78" s="36">
        <v>250020</v>
      </c>
    </row>
    <row r="79" spans="1:5" ht="15">
      <c r="A79" s="4"/>
      <c r="B79" s="19"/>
      <c r="C79" s="4"/>
      <c r="D79" s="4"/>
      <c r="E79" s="18">
        <f>SUM(E77:E78)</f>
        <v>360259</v>
      </c>
    </row>
    <row r="80" spans="1:5" ht="15">
      <c r="A80" s="64">
        <v>1</v>
      </c>
      <c r="B80" s="20" t="s">
        <v>71</v>
      </c>
      <c r="C80" s="9" t="s">
        <v>11</v>
      </c>
      <c r="D80" s="20" t="s">
        <v>72</v>
      </c>
      <c r="E80" s="36">
        <v>15000</v>
      </c>
    </row>
    <row r="81" spans="1:5" ht="15">
      <c r="A81" s="4"/>
      <c r="B81" s="19"/>
      <c r="C81" s="4"/>
      <c r="D81" s="4"/>
      <c r="E81" s="18">
        <f>SUM(E80)</f>
        <v>15000</v>
      </c>
    </row>
    <row r="82" spans="1:5" ht="28.5" customHeight="1">
      <c r="A82" s="35"/>
      <c r="B82" s="78" t="s">
        <v>14</v>
      </c>
      <c r="C82" s="79"/>
      <c r="D82" s="35"/>
      <c r="E82" s="18">
        <f>E66+E71+E76+E79+E81</f>
        <v>995321.8200000001</v>
      </c>
    </row>
    <row r="83" spans="1:5" ht="28.5" customHeight="1">
      <c r="A83" s="65"/>
      <c r="B83" s="66"/>
      <c r="C83" s="66"/>
      <c r="D83" s="65"/>
      <c r="E83" s="67"/>
    </row>
    <row r="84" spans="2:5" ht="15">
      <c r="B84" s="1"/>
      <c r="C84" s="1"/>
      <c r="D84" s="1"/>
      <c r="E84" s="1"/>
    </row>
  </sheetData>
  <sheetProtection/>
  <mergeCells count="6">
    <mergeCell ref="D60:D62"/>
    <mergeCell ref="B82:C82"/>
    <mergeCell ref="A35:E35"/>
    <mergeCell ref="D37:D39"/>
    <mergeCell ref="D8:D10"/>
    <mergeCell ref="B23:C2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10">
      <selection activeCell="M53" sqref="M53"/>
    </sheetView>
  </sheetViews>
  <sheetFormatPr defaultColWidth="9.140625" defaultRowHeight="15"/>
  <cols>
    <col min="1" max="1" width="4.7109375" style="0" customWidth="1"/>
    <col min="2" max="2" width="27.7109375" style="0" customWidth="1"/>
    <col min="3" max="3" width="15.8515625" style="0" customWidth="1"/>
    <col min="4" max="4" width="20.8515625" style="0" customWidth="1"/>
    <col min="5" max="5" width="14.57421875" style="0" customWidth="1"/>
  </cols>
  <sheetData>
    <row r="1" spans="1:5" ht="15">
      <c r="A1" s="38"/>
      <c r="B1" s="38"/>
      <c r="C1" s="38"/>
      <c r="D1" s="38"/>
      <c r="E1" s="39"/>
    </row>
    <row r="2" spans="1:5" ht="15">
      <c r="A2" s="38"/>
      <c r="B2" s="38"/>
      <c r="C2" s="38"/>
      <c r="D2" s="38"/>
      <c r="E2" s="41"/>
    </row>
    <row r="3" spans="1:5" ht="15">
      <c r="A3" s="38"/>
      <c r="B3" s="42"/>
      <c r="C3" s="38"/>
      <c r="D3" s="38"/>
      <c r="E3" s="41"/>
    </row>
    <row r="4" spans="1:5" ht="15">
      <c r="A4" s="38"/>
      <c r="B4" s="38"/>
      <c r="C4" s="38"/>
      <c r="D4" s="38"/>
      <c r="E4" s="40"/>
    </row>
    <row r="5" spans="1:5" ht="15">
      <c r="A5" s="43"/>
      <c r="B5" s="43"/>
      <c r="C5" s="44"/>
      <c r="D5" s="44" t="s">
        <v>22</v>
      </c>
      <c r="E5" s="43"/>
    </row>
    <row r="6" spans="1:5" ht="15">
      <c r="A6" s="81" t="s">
        <v>32</v>
      </c>
      <c r="B6" s="81"/>
      <c r="C6" s="81"/>
      <c r="D6" s="81"/>
      <c r="E6" s="81"/>
    </row>
    <row r="7" spans="1:5" ht="15">
      <c r="A7" s="82"/>
      <c r="B7" s="82"/>
      <c r="C7" s="82"/>
      <c r="D7" s="82"/>
      <c r="E7" s="82"/>
    </row>
    <row r="8" spans="1:5" ht="15">
      <c r="A8" s="45" t="s">
        <v>2</v>
      </c>
      <c r="B8" s="46"/>
      <c r="C8" s="45" t="s">
        <v>3</v>
      </c>
      <c r="D8" s="83" t="s">
        <v>4</v>
      </c>
      <c r="E8" s="46" t="s">
        <v>5</v>
      </c>
    </row>
    <row r="9" spans="1:7" ht="15">
      <c r="A9" s="47" t="s">
        <v>6</v>
      </c>
      <c r="B9" s="48" t="s">
        <v>7</v>
      </c>
      <c r="C9" s="48" t="s">
        <v>8</v>
      </c>
      <c r="D9" s="84"/>
      <c r="E9" s="49" t="s">
        <v>9</v>
      </c>
      <c r="F9" s="70"/>
      <c r="G9" s="72"/>
    </row>
    <row r="10" spans="1:5" ht="15">
      <c r="A10" s="50"/>
      <c r="B10" s="51"/>
      <c r="C10" s="50"/>
      <c r="D10" s="85"/>
      <c r="E10" s="53" t="s">
        <v>10</v>
      </c>
    </row>
    <row r="11" spans="1:5" ht="57">
      <c r="A11" s="54">
        <v>1</v>
      </c>
      <c r="B11" s="55" t="s">
        <v>31</v>
      </c>
      <c r="C11" s="56" t="s">
        <v>11</v>
      </c>
      <c r="D11" s="52" t="s">
        <v>23</v>
      </c>
      <c r="E11" s="57">
        <v>4035.6</v>
      </c>
    </row>
    <row r="12" spans="1:5" ht="15">
      <c r="A12" s="58"/>
      <c r="B12" s="59"/>
      <c r="C12" s="60"/>
      <c r="D12" s="52"/>
      <c r="E12" s="61">
        <f>SUM(E11:E11)</f>
        <v>4035.6</v>
      </c>
    </row>
    <row r="13" spans="1:5" ht="28.5">
      <c r="A13" s="54">
        <v>1</v>
      </c>
      <c r="B13" s="55" t="s">
        <v>20</v>
      </c>
      <c r="C13" s="54" t="s">
        <v>11</v>
      </c>
      <c r="D13" s="55" t="s">
        <v>21</v>
      </c>
      <c r="E13" s="57">
        <v>233473</v>
      </c>
    </row>
    <row r="14" spans="1:5" ht="57">
      <c r="A14" s="54">
        <v>2</v>
      </c>
      <c r="B14" s="55" t="s">
        <v>24</v>
      </c>
      <c r="C14" s="54" t="s">
        <v>11</v>
      </c>
      <c r="D14" s="55" t="s">
        <v>25</v>
      </c>
      <c r="E14" s="57">
        <v>369541</v>
      </c>
    </row>
    <row r="15" spans="1:5" ht="15">
      <c r="A15" s="54"/>
      <c r="B15" s="59"/>
      <c r="C15" s="58"/>
      <c r="D15" s="55"/>
      <c r="E15" s="61">
        <f>SUM(E13:E14)</f>
        <v>603014</v>
      </c>
    </row>
    <row r="16" spans="1:5" ht="114">
      <c r="A16" s="54">
        <v>1</v>
      </c>
      <c r="B16" s="55" t="s">
        <v>36</v>
      </c>
      <c r="C16" s="54" t="s">
        <v>11</v>
      </c>
      <c r="D16" s="55" t="s">
        <v>35</v>
      </c>
      <c r="E16" s="57">
        <v>1313927.64</v>
      </c>
    </row>
    <row r="17" spans="1:5" ht="30">
      <c r="A17" s="62"/>
      <c r="B17" s="59" t="s">
        <v>15</v>
      </c>
      <c r="C17" s="54"/>
      <c r="D17" s="55"/>
      <c r="E17" s="61">
        <f>E12+E15+E16</f>
        <v>1920977.2399999998</v>
      </c>
    </row>
    <row r="18" ht="15">
      <c r="A18" s="63"/>
    </row>
    <row r="19" spans="1:5" ht="15">
      <c r="A19" s="38"/>
      <c r="B19" s="38"/>
      <c r="C19" s="38"/>
      <c r="D19" s="38"/>
      <c r="E19" s="39"/>
    </row>
    <row r="20" spans="1:5" ht="15">
      <c r="A20" s="38"/>
      <c r="B20" s="38"/>
      <c r="C20" s="38"/>
      <c r="D20" s="38"/>
      <c r="E20" s="41"/>
    </row>
    <row r="21" spans="1:5" ht="15">
      <c r="A21" s="38"/>
      <c r="B21" s="42"/>
      <c r="C21" s="38"/>
      <c r="D21" s="38"/>
      <c r="E21" s="41"/>
    </row>
    <row r="22" spans="1:5" ht="15">
      <c r="A22" s="38"/>
      <c r="B22" s="38"/>
      <c r="C22" s="38"/>
      <c r="D22" s="38"/>
      <c r="E22" s="40"/>
    </row>
    <row r="23" spans="1:5" ht="15">
      <c r="A23" s="43"/>
      <c r="B23" s="43"/>
      <c r="C23" s="44"/>
      <c r="D23" s="44" t="s">
        <v>22</v>
      </c>
      <c r="E23" s="43"/>
    </row>
    <row r="24" spans="1:5" ht="15">
      <c r="A24" s="81" t="s">
        <v>38</v>
      </c>
      <c r="B24" s="81"/>
      <c r="C24" s="81"/>
      <c r="D24" s="81"/>
      <c r="E24" s="81"/>
    </row>
    <row r="25" spans="1:5" ht="15">
      <c r="A25" s="82"/>
      <c r="B25" s="82"/>
      <c r="C25" s="82"/>
      <c r="D25" s="82"/>
      <c r="E25" s="82"/>
    </row>
    <row r="26" spans="1:5" ht="15">
      <c r="A26" s="45" t="s">
        <v>2</v>
      </c>
      <c r="B26" s="46"/>
      <c r="C26" s="45" t="s">
        <v>3</v>
      </c>
      <c r="D26" s="83" t="s">
        <v>4</v>
      </c>
      <c r="E26" s="46" t="s">
        <v>5</v>
      </c>
    </row>
    <row r="27" spans="1:5" ht="15">
      <c r="A27" s="47" t="s">
        <v>6</v>
      </c>
      <c r="B27" s="48" t="s">
        <v>7</v>
      </c>
      <c r="C27" s="48" t="s">
        <v>8</v>
      </c>
      <c r="D27" s="84"/>
      <c r="E27" s="49" t="s">
        <v>9</v>
      </c>
    </row>
    <row r="28" spans="1:5" ht="15">
      <c r="A28" s="50"/>
      <c r="B28" s="51"/>
      <c r="C28" s="50"/>
      <c r="D28" s="85"/>
      <c r="E28" s="53" t="s">
        <v>10</v>
      </c>
    </row>
    <row r="29" spans="1:5" ht="57">
      <c r="A29" s="54">
        <v>1</v>
      </c>
      <c r="B29" s="55" t="s">
        <v>65</v>
      </c>
      <c r="C29" s="56" t="s">
        <v>11</v>
      </c>
      <c r="D29" s="52" t="s">
        <v>23</v>
      </c>
      <c r="E29" s="57">
        <v>3026.7</v>
      </c>
    </row>
    <row r="30" spans="1:5" ht="15">
      <c r="A30" s="54">
        <v>2</v>
      </c>
      <c r="B30" s="55" t="s">
        <v>42</v>
      </c>
      <c r="C30" s="56" t="s">
        <v>11</v>
      </c>
      <c r="D30" s="52" t="s">
        <v>66</v>
      </c>
      <c r="E30" s="57">
        <v>6748.42</v>
      </c>
    </row>
    <row r="31" spans="1:5" ht="15">
      <c r="A31" s="54"/>
      <c r="B31" s="55"/>
      <c r="C31" s="56"/>
      <c r="D31" s="52"/>
      <c r="E31" s="57"/>
    </row>
    <row r="32" spans="1:5" ht="15">
      <c r="A32" s="58"/>
      <c r="B32" s="59"/>
      <c r="C32" s="60"/>
      <c r="D32" s="52"/>
      <c r="E32" s="61">
        <f>SUM(E29:E31)</f>
        <v>9775.119999999999</v>
      </c>
    </row>
    <row r="33" spans="1:5" ht="28.5">
      <c r="A33" s="54">
        <v>1</v>
      </c>
      <c r="B33" s="55" t="s">
        <v>39</v>
      </c>
      <c r="C33" s="54" t="s">
        <v>11</v>
      </c>
      <c r="D33" s="55" t="s">
        <v>21</v>
      </c>
      <c r="E33" s="57">
        <v>178939</v>
      </c>
    </row>
    <row r="34" spans="1:5" ht="28.5">
      <c r="A34" s="54">
        <v>2</v>
      </c>
      <c r="B34" s="55" t="s">
        <v>40</v>
      </c>
      <c r="C34" s="54" t="s">
        <v>11</v>
      </c>
      <c r="D34" s="55" t="s">
        <v>21</v>
      </c>
      <c r="E34" s="57">
        <v>198841</v>
      </c>
    </row>
    <row r="35" spans="1:5" ht="28.5">
      <c r="A35" s="54">
        <v>3</v>
      </c>
      <c r="B35" s="55" t="s">
        <v>29</v>
      </c>
      <c r="C35" s="54" t="s">
        <v>11</v>
      </c>
      <c r="D35" s="55" t="s">
        <v>21</v>
      </c>
      <c r="E35" s="57">
        <v>350447</v>
      </c>
    </row>
    <row r="36" spans="1:5" ht="28.5">
      <c r="A36" s="54">
        <v>4</v>
      </c>
      <c r="B36" s="55" t="s">
        <v>60</v>
      </c>
      <c r="C36" s="54" t="s">
        <v>11</v>
      </c>
      <c r="D36" s="55" t="s">
        <v>21</v>
      </c>
      <c r="E36" s="57">
        <v>134194</v>
      </c>
    </row>
    <row r="37" spans="1:5" ht="28.5">
      <c r="A37" s="54">
        <v>5</v>
      </c>
      <c r="B37" s="55" t="s">
        <v>61</v>
      </c>
      <c r="C37" s="54" t="s">
        <v>11</v>
      </c>
      <c r="D37" s="55" t="s">
        <v>21</v>
      </c>
      <c r="E37" s="57">
        <v>134194</v>
      </c>
    </row>
    <row r="38" spans="1:5" ht="28.5">
      <c r="A38" s="54">
        <v>6</v>
      </c>
      <c r="B38" s="55" t="s">
        <v>62</v>
      </c>
      <c r="C38" s="54" t="s">
        <v>11</v>
      </c>
      <c r="D38" s="55" t="s">
        <v>21</v>
      </c>
      <c r="E38" s="57">
        <v>287126</v>
      </c>
    </row>
    <row r="39" spans="1:5" ht="15">
      <c r="A39" s="54"/>
      <c r="B39" s="55"/>
      <c r="C39" s="54"/>
      <c r="D39" s="55"/>
      <c r="E39" s="57"/>
    </row>
    <row r="40" spans="1:5" ht="15">
      <c r="A40" s="54"/>
      <c r="B40" s="59"/>
      <c r="C40" s="58"/>
      <c r="D40" s="55"/>
      <c r="E40" s="61">
        <f>SUM(E33:E39)</f>
        <v>1283741</v>
      </c>
    </row>
    <row r="41" spans="1:5" ht="42.75">
      <c r="A41" s="54">
        <v>1</v>
      </c>
      <c r="B41" s="55" t="s">
        <v>68</v>
      </c>
      <c r="C41" s="54" t="s">
        <v>11</v>
      </c>
      <c r="D41" s="55" t="s">
        <v>67</v>
      </c>
      <c r="E41" s="57">
        <v>270059.7</v>
      </c>
    </row>
    <row r="42" spans="1:5" ht="15">
      <c r="A42" s="54"/>
      <c r="B42" s="59"/>
      <c r="C42" s="58"/>
      <c r="D42" s="55"/>
      <c r="E42" s="61">
        <f>SUM(E41:E41)</f>
        <v>270059.7</v>
      </c>
    </row>
    <row r="43" spans="1:5" ht="28.5">
      <c r="A43" s="54">
        <v>1</v>
      </c>
      <c r="B43" s="55" t="s">
        <v>73</v>
      </c>
      <c r="C43" s="54" t="s">
        <v>11</v>
      </c>
      <c r="D43" s="55" t="s">
        <v>21</v>
      </c>
      <c r="E43" s="57">
        <v>103833</v>
      </c>
    </row>
    <row r="44" spans="1:5" ht="15">
      <c r="A44" s="54"/>
      <c r="B44" s="59"/>
      <c r="C44" s="58"/>
      <c r="D44" s="55"/>
      <c r="E44" s="61">
        <f>SUM(E43:E43)</f>
        <v>103833</v>
      </c>
    </row>
    <row r="45" spans="1:5" ht="42.75">
      <c r="A45" s="64">
        <v>1</v>
      </c>
      <c r="B45" s="20" t="s">
        <v>52</v>
      </c>
      <c r="C45" s="9" t="s">
        <v>11</v>
      </c>
      <c r="D45" s="20" t="s">
        <v>53</v>
      </c>
      <c r="E45" s="36">
        <v>17803.84</v>
      </c>
    </row>
    <row r="46" spans="1:5" ht="15">
      <c r="A46" s="64">
        <v>2</v>
      </c>
      <c r="B46" s="4" t="s">
        <v>54</v>
      </c>
      <c r="C46" s="9" t="s">
        <v>11</v>
      </c>
      <c r="D46" s="20" t="s">
        <v>55</v>
      </c>
      <c r="E46" s="36">
        <v>72113.34</v>
      </c>
    </row>
    <row r="47" spans="1:5" ht="15">
      <c r="A47" s="4"/>
      <c r="B47" s="19"/>
      <c r="C47" s="4"/>
      <c r="D47" s="4"/>
      <c r="E47" s="18">
        <f>SUM(E45:E46)</f>
        <v>89917.18</v>
      </c>
    </row>
    <row r="48" spans="1:5" ht="15">
      <c r="A48" s="64"/>
      <c r="B48" s="20"/>
      <c r="C48" s="9"/>
      <c r="D48" s="20"/>
      <c r="E48" s="36"/>
    </row>
    <row r="49" spans="1:5" ht="30">
      <c r="A49" s="62"/>
      <c r="B49" s="59" t="s">
        <v>15</v>
      </c>
      <c r="C49" s="54"/>
      <c r="D49" s="55"/>
      <c r="E49" s="61">
        <f>E32+E40+E42+E44+E47</f>
        <v>1757326</v>
      </c>
    </row>
    <row r="50" spans="1:5" ht="15">
      <c r="A50" s="63"/>
      <c r="B50" s="69"/>
      <c r="C50" s="63"/>
      <c r="D50" s="70"/>
      <c r="E50" s="71"/>
    </row>
    <row r="51" spans="1:5" ht="15">
      <c r="A51" s="63"/>
      <c r="B51" s="69"/>
      <c r="C51" s="63"/>
      <c r="D51" s="70"/>
      <c r="E51" s="71"/>
    </row>
    <row r="52" ht="15">
      <c r="A52" s="63"/>
    </row>
    <row r="71" spans="15:23" ht="15">
      <c r="O71" s="72"/>
      <c r="P71" s="72"/>
      <c r="Q71" s="72"/>
      <c r="R71" s="72"/>
      <c r="S71" s="72"/>
      <c r="T71" s="72"/>
      <c r="U71" s="72"/>
      <c r="V71" s="72"/>
      <c r="W71" s="72"/>
    </row>
    <row r="72" spans="15:23" ht="15">
      <c r="O72" s="63"/>
      <c r="P72" s="68"/>
      <c r="Q72" s="69"/>
      <c r="R72" s="74"/>
      <c r="S72" s="70"/>
      <c r="T72" s="70"/>
      <c r="U72" s="70"/>
      <c r="V72" s="71"/>
      <c r="W72" s="63"/>
    </row>
    <row r="73" spans="15:23" ht="15">
      <c r="O73" s="63"/>
      <c r="P73" s="68"/>
      <c r="Q73" s="69"/>
      <c r="R73" s="74"/>
      <c r="S73" s="70"/>
      <c r="T73" s="70"/>
      <c r="U73" s="70"/>
      <c r="V73" s="71"/>
      <c r="W73" s="63"/>
    </row>
    <row r="74" spans="15:23" ht="15">
      <c r="O74" s="63"/>
      <c r="P74" s="68"/>
      <c r="Q74" s="69"/>
      <c r="R74" s="74"/>
      <c r="S74" s="70"/>
      <c r="T74" s="70"/>
      <c r="U74" s="70"/>
      <c r="V74" s="71"/>
      <c r="W74" s="63"/>
    </row>
    <row r="75" spans="15:23" ht="15">
      <c r="O75" s="63"/>
      <c r="P75" s="68"/>
      <c r="Q75" s="69"/>
      <c r="R75" s="74"/>
      <c r="S75" s="70"/>
      <c r="T75" s="70"/>
      <c r="U75" s="70"/>
      <c r="V75" s="71"/>
      <c r="W75" s="63"/>
    </row>
  </sheetData>
  <sheetProtection/>
  <mergeCells count="4">
    <mergeCell ref="A6:E7"/>
    <mergeCell ref="D8:D10"/>
    <mergeCell ref="A24:E25"/>
    <mergeCell ref="D26:D28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Начальник ПТО</cp:lastModifiedBy>
  <cp:lastPrinted>2012-03-21T07:09:55Z</cp:lastPrinted>
  <dcterms:created xsi:type="dcterms:W3CDTF">2012-02-15T06:18:03Z</dcterms:created>
  <dcterms:modified xsi:type="dcterms:W3CDTF">2012-11-16T05:35:07Z</dcterms:modified>
  <cp:category/>
  <cp:version/>
  <cp:contentType/>
  <cp:contentStatus/>
</cp:coreProperties>
</file>